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MRPL\2025-26\PRICE LIST\5-AUGUST\"/>
    </mc:Choice>
  </mc:AlternateContent>
  <bookViews>
    <workbookView xWindow="0" yWindow="0" windowWidth="24000" windowHeight="9330" tabRatio="555" activeTab="5"/>
  </bookViews>
  <sheets>
    <sheet name="MAHARASHTRA" sheetId="2" r:id="rId1"/>
    <sheet name="DAMAN SILVASSA" sheetId="1" r:id="rId2"/>
    <sheet name="NILKAMAL" sheetId="6" r:id="rId3"/>
    <sheet name="SURAT" sheetId="7" r:id="rId4"/>
    <sheet name="WIMPLAST " sheetId="5" r:id="rId5"/>
    <sheet name="HAMILTON" sheetId="4" r:id="rId6"/>
  </sheets>
  <definedNames>
    <definedName name="_xlnm._FilterDatabase" localSheetId="1" hidden="1">'DAMAN SILVASSA'!$A$7:$K$91</definedName>
    <definedName name="_xlnm._FilterDatabase" localSheetId="5" hidden="1">HAMILTON!$B$7:$B$91</definedName>
    <definedName name="_xlnm._FilterDatabase" localSheetId="0" hidden="1">MAHARASHTRA!$A$8:$K$187</definedName>
    <definedName name="_xlnm._FilterDatabase" localSheetId="2" hidden="1">NILKAMAL!$A$7:$K$175</definedName>
    <definedName name="_xlnm._FilterDatabase" localSheetId="3" hidden="1">SURAT!$B$7:$B$40</definedName>
    <definedName name="_xlnm._FilterDatabase" localSheetId="4" hidden="1">'WIMPLAST '!$A$7:$K$109</definedName>
    <definedName name="_xlnm.Print_Area" localSheetId="1">'DAMAN SILVASSA'!$A$1:$K$91</definedName>
    <definedName name="_xlnm.Print_Area" localSheetId="5">HAMILTON!$A$1:$K$91</definedName>
    <definedName name="_xlnm.Print_Area" localSheetId="0">MAHARASHTRA!$A$1:$K$203</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45" i="4" l="1"/>
  <c r="H44" i="4"/>
  <c r="H43" i="4"/>
  <c r="H42" i="4"/>
  <c r="H41" i="4"/>
  <c r="H40" i="4"/>
  <c r="H39" i="4"/>
  <c r="H38" i="4"/>
  <c r="H37" i="4"/>
  <c r="H36" i="4"/>
  <c r="H35" i="4"/>
  <c r="H34" i="4"/>
  <c r="H33" i="4"/>
  <c r="H32" i="4"/>
  <c r="H31" i="4"/>
  <c r="H30" i="4"/>
  <c r="H29" i="4"/>
  <c r="H28" i="4"/>
  <c r="H27" i="4"/>
  <c r="H26" i="5"/>
  <c r="H25" i="5"/>
  <c r="H24" i="5"/>
  <c r="H23" i="5"/>
  <c r="H22" i="5"/>
  <c r="H21" i="5"/>
  <c r="H20" i="5"/>
  <c r="H19" i="5"/>
  <c r="H18" i="5"/>
  <c r="H17" i="5"/>
  <c r="H16" i="5"/>
  <c r="H15" i="5"/>
  <c r="H14" i="5"/>
  <c r="H13" i="5"/>
  <c r="H12" i="5"/>
  <c r="H11" i="5"/>
  <c r="H10" i="5"/>
  <c r="H9" i="5"/>
  <c r="H8" i="5"/>
  <c r="H45" i="6"/>
  <c r="H44" i="6"/>
  <c r="H43" i="6"/>
  <c r="H42" i="6"/>
  <c r="H41" i="6"/>
  <c r="H40" i="6"/>
  <c r="H39" i="6"/>
  <c r="H38" i="6"/>
  <c r="H37" i="6"/>
  <c r="H36" i="6"/>
  <c r="H35" i="6"/>
  <c r="H34" i="6"/>
  <c r="H33" i="6"/>
  <c r="H32" i="6"/>
  <c r="H31" i="6"/>
  <c r="H30" i="6"/>
  <c r="H29" i="6"/>
  <c r="H28" i="6"/>
  <c r="H27" i="6"/>
  <c r="H26" i="6"/>
  <c r="H25" i="6"/>
  <c r="H24" i="6"/>
  <c r="H23" i="6"/>
  <c r="H22" i="6"/>
  <c r="H21" i="6"/>
  <c r="H20" i="6"/>
  <c r="H19" i="6"/>
  <c r="H18" i="6"/>
  <c r="H17" i="6"/>
  <c r="H16" i="6"/>
  <c r="H15" i="6"/>
  <c r="H14" i="6"/>
  <c r="H13" i="6"/>
  <c r="H12" i="6"/>
  <c r="H11" i="6"/>
  <c r="H10" i="6"/>
  <c r="H9" i="6"/>
  <c r="H8" i="6"/>
  <c r="H45" i="1"/>
  <c r="H44" i="1"/>
  <c r="H43" i="1"/>
  <c r="H42" i="1"/>
  <c r="H41" i="1"/>
  <c r="H40" i="1"/>
  <c r="H39" i="1"/>
  <c r="H38" i="1"/>
  <c r="H37" i="1"/>
  <c r="H36" i="1"/>
  <c r="H35" i="1"/>
  <c r="H33" i="1"/>
  <c r="H32" i="1"/>
  <c r="H31" i="1"/>
  <c r="H30" i="1"/>
  <c r="H29" i="1"/>
  <c r="H28" i="1"/>
  <c r="H27" i="1"/>
  <c r="K45" i="4" l="1"/>
  <c r="I27" i="4"/>
  <c r="I28" i="4"/>
  <c r="I29" i="4"/>
  <c r="K29" i="4" s="1"/>
  <c r="I30" i="4"/>
  <c r="J30" i="4" s="1"/>
  <c r="I31" i="4"/>
  <c r="J31" i="4" s="1"/>
  <c r="I32" i="4"/>
  <c r="K32" i="4" s="1"/>
  <c r="I33" i="4"/>
  <c r="K33" i="4" s="1"/>
  <c r="I34" i="4"/>
  <c r="J34" i="4" s="1"/>
  <c r="K34" i="4" s="1"/>
  <c r="I35" i="4"/>
  <c r="I36" i="4"/>
  <c r="K36" i="4" s="1"/>
  <c r="I37" i="4"/>
  <c r="K37" i="4" s="1"/>
  <c r="I38" i="4"/>
  <c r="I39" i="4"/>
  <c r="J39" i="4" s="1"/>
  <c r="I40" i="4"/>
  <c r="I41" i="4"/>
  <c r="K41" i="4" s="1"/>
  <c r="I42" i="4"/>
  <c r="I43" i="4"/>
  <c r="I44" i="4"/>
  <c r="I45" i="4"/>
  <c r="J28" i="4"/>
  <c r="K28" i="4" s="1"/>
  <c r="J29" i="4"/>
  <c r="J32" i="4"/>
  <c r="J33" i="4"/>
  <c r="J36" i="4"/>
  <c r="J37" i="4"/>
  <c r="J40" i="4"/>
  <c r="K40" i="4" s="1"/>
  <c r="J41" i="4"/>
  <c r="J44" i="4"/>
  <c r="K44" i="4" s="1"/>
  <c r="J45" i="4"/>
  <c r="I8" i="5"/>
  <c r="I9" i="5"/>
  <c r="I10" i="5"/>
  <c r="I11" i="5"/>
  <c r="I12" i="5"/>
  <c r="I13" i="5"/>
  <c r="I14" i="5"/>
  <c r="K14" i="5" s="1"/>
  <c r="I15" i="5"/>
  <c r="J15" i="5" s="1"/>
  <c r="I16" i="5"/>
  <c r="J16" i="5" s="1"/>
  <c r="I17" i="5"/>
  <c r="J17" i="5" s="1"/>
  <c r="I18" i="5"/>
  <c r="I19" i="5"/>
  <c r="J19" i="5" s="1"/>
  <c r="K19" i="5" s="1"/>
  <c r="I20" i="5"/>
  <c r="J20" i="5" s="1"/>
  <c r="K20" i="5" s="1"/>
  <c r="I21" i="5"/>
  <c r="I22" i="5"/>
  <c r="I23" i="5"/>
  <c r="J23" i="5" s="1"/>
  <c r="K23" i="5" s="1"/>
  <c r="I24" i="5"/>
  <c r="I25" i="5"/>
  <c r="I26" i="5"/>
  <c r="J10" i="5"/>
  <c r="K10" i="5" s="1"/>
  <c r="J14" i="5"/>
  <c r="J18" i="5"/>
  <c r="K18" i="5" s="1"/>
  <c r="J22" i="5"/>
  <c r="K22" i="5" s="1"/>
  <c r="J26" i="5"/>
  <c r="K26" i="5" s="1"/>
  <c r="K32" i="6"/>
  <c r="I28" i="6"/>
  <c r="I30" i="6"/>
  <c r="K30" i="6" s="1"/>
  <c r="I32" i="6"/>
  <c r="I34" i="6"/>
  <c r="K34" i="6" s="1"/>
  <c r="I36" i="6"/>
  <c r="J36" i="6" s="1"/>
  <c r="I38" i="6"/>
  <c r="I41" i="6"/>
  <c r="K41" i="6" s="1"/>
  <c r="I43" i="6"/>
  <c r="I45" i="6"/>
  <c r="J29" i="6"/>
  <c r="K29" i="6" s="1"/>
  <c r="J30" i="6"/>
  <c r="J32" i="6"/>
  <c r="J34" i="6"/>
  <c r="J37" i="6"/>
  <c r="J38" i="6"/>
  <c r="K38" i="6" s="1"/>
  <c r="J41" i="6"/>
  <c r="J44" i="6"/>
  <c r="I27" i="6"/>
  <c r="I29" i="6"/>
  <c r="I31" i="6"/>
  <c r="J31" i="6" s="1"/>
  <c r="I33" i="6"/>
  <c r="J33" i="6" s="1"/>
  <c r="K33" i="6" s="1"/>
  <c r="I35" i="6"/>
  <c r="J35" i="6" s="1"/>
  <c r="I37" i="6"/>
  <c r="K37" i="6" s="1"/>
  <c r="I39" i="6"/>
  <c r="J39" i="6" s="1"/>
  <c r="K39" i="6" s="1"/>
  <c r="I40" i="6"/>
  <c r="I42" i="6"/>
  <c r="I44" i="6"/>
  <c r="K44" i="6" s="1"/>
  <c r="K22" i="6"/>
  <c r="K20" i="6"/>
  <c r="K13" i="6"/>
  <c r="I9" i="6"/>
  <c r="I11" i="6"/>
  <c r="K11" i="6" s="1"/>
  <c r="I13" i="6"/>
  <c r="I15" i="6"/>
  <c r="K15" i="6" s="1"/>
  <c r="I17" i="6"/>
  <c r="J17" i="6" s="1"/>
  <c r="I19" i="6"/>
  <c r="K19" i="6" s="1"/>
  <c r="I22" i="6"/>
  <c r="I24" i="6"/>
  <c r="K24" i="6" s="1"/>
  <c r="I26" i="6"/>
  <c r="J11" i="6"/>
  <c r="J12" i="6"/>
  <c r="J13" i="6"/>
  <c r="J15" i="6"/>
  <c r="J19" i="6"/>
  <c r="J20" i="6"/>
  <c r="J22" i="6"/>
  <c r="J24" i="6"/>
  <c r="I8" i="6"/>
  <c r="I10" i="6"/>
  <c r="I12" i="6"/>
  <c r="K12" i="6" s="1"/>
  <c r="I14" i="6"/>
  <c r="I16" i="6"/>
  <c r="J16" i="6" s="1"/>
  <c r="I18" i="6"/>
  <c r="I20" i="6"/>
  <c r="I21" i="6"/>
  <c r="I23" i="6"/>
  <c r="I25" i="6"/>
  <c r="K43" i="1"/>
  <c r="I27" i="1"/>
  <c r="K27" i="1" s="1"/>
  <c r="I28" i="1"/>
  <c r="J28" i="1" s="1"/>
  <c r="K28" i="1" s="1"/>
  <c r="I29" i="1"/>
  <c r="I30" i="1"/>
  <c r="K30" i="1" s="1"/>
  <c r="I31" i="1"/>
  <c r="K31" i="1" s="1"/>
  <c r="I32" i="1"/>
  <c r="I33" i="1"/>
  <c r="I35" i="1"/>
  <c r="I36" i="1"/>
  <c r="I37" i="1"/>
  <c r="J37" i="1" s="1"/>
  <c r="I38" i="1"/>
  <c r="J38" i="1" s="1"/>
  <c r="I39" i="1"/>
  <c r="I40" i="1"/>
  <c r="I41" i="1"/>
  <c r="J41" i="1" s="1"/>
  <c r="I42" i="1"/>
  <c r="J42" i="1" s="1"/>
  <c r="I43" i="1"/>
  <c r="I44" i="1"/>
  <c r="K44" i="1" s="1"/>
  <c r="I45" i="1"/>
  <c r="J45" i="1" s="1"/>
  <c r="K45" i="1" s="1"/>
  <c r="J27" i="1"/>
  <c r="J30" i="1"/>
  <c r="J31" i="1"/>
  <c r="J35" i="1"/>
  <c r="K35" i="1" s="1"/>
  <c r="J36" i="1"/>
  <c r="K36" i="1" s="1"/>
  <c r="J39" i="1"/>
  <c r="K39" i="1" s="1"/>
  <c r="J40" i="1"/>
  <c r="K40" i="1" s="1"/>
  <c r="J43" i="1"/>
  <c r="J44" i="1"/>
  <c r="K43" i="4" l="1"/>
  <c r="K35" i="4"/>
  <c r="K42" i="4"/>
  <c r="K31" i="4"/>
  <c r="J43" i="4"/>
  <c r="J35" i="4"/>
  <c r="J27" i="4"/>
  <c r="K27" i="4" s="1"/>
  <c r="K30" i="4"/>
  <c r="J42" i="4"/>
  <c r="J38" i="4"/>
  <c r="K38" i="4" s="1"/>
  <c r="K39" i="4"/>
  <c r="K8" i="5"/>
  <c r="K17" i="5"/>
  <c r="J25" i="5"/>
  <c r="K25" i="5" s="1"/>
  <c r="J21" i="5"/>
  <c r="K21" i="5" s="1"/>
  <c r="J13" i="5"/>
  <c r="K13" i="5" s="1"/>
  <c r="J9" i="5"/>
  <c r="K9" i="5" s="1"/>
  <c r="K16" i="5"/>
  <c r="J24" i="5"/>
  <c r="K24" i="5" s="1"/>
  <c r="J12" i="5"/>
  <c r="K12" i="5" s="1"/>
  <c r="J8" i="5"/>
  <c r="K15" i="5"/>
  <c r="J11" i="5"/>
  <c r="K11" i="5" s="1"/>
  <c r="K27" i="6"/>
  <c r="J42" i="6"/>
  <c r="K42" i="6" s="1"/>
  <c r="K36" i="6"/>
  <c r="J45" i="6"/>
  <c r="K45" i="6" s="1"/>
  <c r="K35" i="6"/>
  <c r="J40" i="6"/>
  <c r="K40" i="6" s="1"/>
  <c r="J28" i="6"/>
  <c r="K28" i="6" s="1"/>
  <c r="K31" i="6"/>
  <c r="J43" i="6"/>
  <c r="K43" i="6" s="1"/>
  <c r="J27" i="6"/>
  <c r="K23" i="6"/>
  <c r="K17" i="6"/>
  <c r="J26" i="6"/>
  <c r="K26" i="6" s="1"/>
  <c r="J18" i="6"/>
  <c r="K18" i="6" s="1"/>
  <c r="J14" i="6"/>
  <c r="K14" i="6" s="1"/>
  <c r="J10" i="6"/>
  <c r="K10" i="6" s="1"/>
  <c r="K16" i="6"/>
  <c r="J25" i="6"/>
  <c r="K25" i="6" s="1"/>
  <c r="J21" i="6"/>
  <c r="K21" i="6" s="1"/>
  <c r="J9" i="6"/>
  <c r="K9" i="6" s="1"/>
  <c r="J23" i="6"/>
  <c r="J8" i="6"/>
  <c r="K8" i="6" s="1"/>
  <c r="K42" i="1"/>
  <c r="K38" i="1"/>
  <c r="K41" i="1"/>
  <c r="J33" i="1"/>
  <c r="K33" i="1" s="1"/>
  <c r="J29" i="1"/>
  <c r="K29" i="1" s="1"/>
  <c r="K37" i="1"/>
  <c r="J32" i="1"/>
  <c r="K32" i="1" s="1"/>
  <c r="H64" i="4" l="1"/>
  <c r="H63" i="4"/>
  <c r="H62" i="4"/>
  <c r="H61" i="4"/>
  <c r="H60" i="4"/>
  <c r="H59" i="4"/>
  <c r="H58" i="4"/>
  <c r="H57" i="4"/>
  <c r="H56" i="4"/>
  <c r="H55" i="4"/>
  <c r="H54" i="4"/>
  <c r="H53" i="4"/>
  <c r="H52" i="4"/>
  <c r="H51" i="4"/>
  <c r="H50" i="4"/>
  <c r="H49" i="4"/>
  <c r="H48" i="4"/>
  <c r="H47" i="4"/>
  <c r="H46" i="4"/>
  <c r="H26" i="4"/>
  <c r="H25" i="4"/>
  <c r="H24" i="4"/>
  <c r="H23" i="4"/>
  <c r="H22" i="4"/>
  <c r="H21" i="4"/>
  <c r="H20" i="4"/>
  <c r="H19" i="4"/>
  <c r="H18" i="4"/>
  <c r="H17" i="4"/>
  <c r="H16" i="4"/>
  <c r="H15" i="4"/>
  <c r="H14" i="4"/>
  <c r="H13" i="4"/>
  <c r="H12" i="4"/>
  <c r="H11" i="4"/>
  <c r="H10" i="4"/>
  <c r="H9" i="4"/>
  <c r="H8" i="4"/>
  <c r="I46" i="4" l="1"/>
  <c r="I47" i="4"/>
  <c r="J47" i="4" s="1"/>
  <c r="K47" i="4" s="1"/>
  <c r="I48" i="4"/>
  <c r="J48" i="4" s="1"/>
  <c r="I49" i="4"/>
  <c r="I50" i="4"/>
  <c r="J50" i="4" s="1"/>
  <c r="I51" i="4"/>
  <c r="J51" i="4" s="1"/>
  <c r="K51" i="4" s="1"/>
  <c r="I52" i="4"/>
  <c r="J52" i="4" s="1"/>
  <c r="I53" i="4"/>
  <c r="J53" i="4" s="1"/>
  <c r="I54" i="4"/>
  <c r="J54" i="4" s="1"/>
  <c r="I55" i="4"/>
  <c r="I56" i="4"/>
  <c r="I57" i="4"/>
  <c r="J57" i="4" s="1"/>
  <c r="K57" i="4" s="1"/>
  <c r="I58" i="4"/>
  <c r="I59" i="4"/>
  <c r="I60" i="4"/>
  <c r="J60" i="4" s="1"/>
  <c r="K60" i="4" s="1"/>
  <c r="I61" i="4"/>
  <c r="I62" i="4"/>
  <c r="I63" i="4"/>
  <c r="J63" i="4" s="1"/>
  <c r="K63" i="4" s="1"/>
  <c r="I64" i="4"/>
  <c r="J64" i="4" s="1"/>
  <c r="J46" i="4"/>
  <c r="I8" i="4"/>
  <c r="J8" i="4" s="1"/>
  <c r="I9" i="4"/>
  <c r="J9" i="4" s="1"/>
  <c r="I10" i="4"/>
  <c r="I11" i="4"/>
  <c r="J11" i="4" s="1"/>
  <c r="I12" i="4"/>
  <c r="I13" i="4"/>
  <c r="J13" i="4" s="1"/>
  <c r="I14" i="4"/>
  <c r="J14" i="4" s="1"/>
  <c r="I15" i="4"/>
  <c r="J15" i="4" s="1"/>
  <c r="I16" i="4"/>
  <c r="I17" i="4"/>
  <c r="I18" i="4"/>
  <c r="I19" i="4"/>
  <c r="J19" i="4" s="1"/>
  <c r="I20" i="4"/>
  <c r="I21" i="4"/>
  <c r="J21" i="4" s="1"/>
  <c r="I22" i="4"/>
  <c r="J22" i="4" s="1"/>
  <c r="I23" i="4"/>
  <c r="I24" i="4"/>
  <c r="J24" i="4" s="1"/>
  <c r="I25" i="4"/>
  <c r="J25" i="4" s="1"/>
  <c r="I26" i="4"/>
  <c r="J56" i="4" l="1"/>
  <c r="K56" i="4" s="1"/>
  <c r="J55" i="4"/>
  <c r="K55" i="4" s="1"/>
  <c r="K46" i="4"/>
  <c r="J59" i="4"/>
  <c r="K59" i="4" s="1"/>
  <c r="K64" i="4"/>
  <c r="K52" i="4"/>
  <c r="K48" i="4"/>
  <c r="K54" i="4"/>
  <c r="J62" i="4"/>
  <c r="K62" i="4" s="1"/>
  <c r="K50" i="4"/>
  <c r="K53" i="4"/>
  <c r="J61" i="4"/>
  <c r="K61" i="4" s="1"/>
  <c r="J49" i="4"/>
  <c r="K49" i="4" s="1"/>
  <c r="J58" i="4"/>
  <c r="K58" i="4" s="1"/>
  <c r="K24" i="4"/>
  <c r="K8" i="4"/>
  <c r="J26" i="4"/>
  <c r="K26" i="4" s="1"/>
  <c r="J16" i="4"/>
  <c r="K16" i="4" s="1"/>
  <c r="K19" i="4"/>
  <c r="K15" i="4"/>
  <c r="K11" i="4"/>
  <c r="J18" i="4"/>
  <c r="K18" i="4" s="1"/>
  <c r="J12" i="4"/>
  <c r="K12" i="4" s="1"/>
  <c r="K22" i="4"/>
  <c r="K14" i="4"/>
  <c r="K25" i="4"/>
  <c r="K21" i="4"/>
  <c r="K13" i="4"/>
  <c r="K9" i="4"/>
  <c r="J17" i="4"/>
  <c r="K17" i="4" s="1"/>
  <c r="J20" i="4"/>
  <c r="K20" i="4" s="1"/>
  <c r="J23" i="4"/>
  <c r="K23" i="4" s="1"/>
  <c r="J10" i="4"/>
  <c r="K10" i="4" s="1"/>
  <c r="H56" i="5" l="1"/>
  <c r="H37" i="5"/>
  <c r="I37" i="5" s="1"/>
  <c r="H113" i="6"/>
  <c r="H94" i="6"/>
  <c r="I94" i="6" s="1"/>
  <c r="H75" i="6"/>
  <c r="I75" i="6" s="1"/>
  <c r="H56" i="6"/>
  <c r="I56" i="6" s="1"/>
  <c r="H46" i="6"/>
  <c r="I46" i="6" s="1"/>
  <c r="J46" i="6" s="1"/>
  <c r="H47" i="6"/>
  <c r="I47" i="6" s="1"/>
  <c r="J47" i="6" s="1"/>
  <c r="I56" i="5" l="1"/>
  <c r="J37" i="5"/>
  <c r="K37" i="5" s="1"/>
  <c r="J75" i="6"/>
  <c r="K75" i="6" s="1"/>
  <c r="I113" i="6"/>
  <c r="J113" i="6" s="1"/>
  <c r="J94" i="6"/>
  <c r="K94" i="6" s="1"/>
  <c r="J56" i="6"/>
  <c r="K56" i="6" s="1"/>
  <c r="K47" i="6"/>
  <c r="K46" i="6"/>
  <c r="H83" i="5"/>
  <c r="H82" i="5"/>
  <c r="H81" i="5"/>
  <c r="H80" i="5"/>
  <c r="H79" i="5"/>
  <c r="H78" i="5"/>
  <c r="H77" i="5"/>
  <c r="H76" i="5"/>
  <c r="H75" i="5"/>
  <c r="H74" i="5"/>
  <c r="H73" i="5"/>
  <c r="H72" i="5"/>
  <c r="H71" i="5"/>
  <c r="H70" i="5"/>
  <c r="H69" i="5"/>
  <c r="H68" i="5"/>
  <c r="H67" i="5"/>
  <c r="H66" i="5"/>
  <c r="H65" i="5"/>
  <c r="J56" i="5" l="1"/>
  <c r="K56" i="5" s="1"/>
  <c r="K113" i="6"/>
  <c r="I65" i="5"/>
  <c r="J65" i="5" s="1"/>
  <c r="I67" i="5"/>
  <c r="I69" i="5"/>
  <c r="J69" i="5" s="1"/>
  <c r="K69" i="5" s="1"/>
  <c r="I70" i="5"/>
  <c r="J70" i="5" s="1"/>
  <c r="K70" i="5" s="1"/>
  <c r="I71" i="5"/>
  <c r="I72" i="5"/>
  <c r="J72" i="5" s="1"/>
  <c r="K72" i="5" s="1"/>
  <c r="I73" i="5"/>
  <c r="J73" i="5" s="1"/>
  <c r="K73" i="5" s="1"/>
  <c r="I74" i="5"/>
  <c r="I75" i="5"/>
  <c r="I76" i="5"/>
  <c r="J76" i="5" s="1"/>
  <c r="K76" i="5" s="1"/>
  <c r="I77" i="5"/>
  <c r="I78" i="5"/>
  <c r="I79" i="5"/>
  <c r="J79" i="5" s="1"/>
  <c r="I80" i="5"/>
  <c r="I81" i="5"/>
  <c r="J81" i="5" s="1"/>
  <c r="I82" i="5"/>
  <c r="J82" i="5" s="1"/>
  <c r="I83" i="5"/>
  <c r="J67" i="5"/>
  <c r="I66" i="5"/>
  <c r="I68" i="5"/>
  <c r="J80" i="5" l="1"/>
  <c r="K80" i="5" s="1"/>
  <c r="J68" i="5"/>
  <c r="K68" i="5" s="1"/>
  <c r="K67" i="5"/>
  <c r="K79" i="5"/>
  <c r="J83" i="5"/>
  <c r="K83" i="5" s="1"/>
  <c r="J75" i="5"/>
  <c r="K75" i="5" s="1"/>
  <c r="J71" i="5"/>
  <c r="K71" i="5" s="1"/>
  <c r="K82" i="5"/>
  <c r="J78" i="5"/>
  <c r="K78" i="5" s="1"/>
  <c r="J66" i="5"/>
  <c r="K66" i="5" s="1"/>
  <c r="K81" i="5"/>
  <c r="K65" i="5"/>
  <c r="J74" i="5"/>
  <c r="K74" i="5" s="1"/>
  <c r="J77" i="5"/>
  <c r="K77" i="5" s="1"/>
  <c r="H18" i="7" l="1"/>
  <c r="H56" i="1"/>
  <c r="H18" i="1"/>
  <c r="I18" i="7" l="1"/>
  <c r="J18" i="7" s="1"/>
  <c r="I56" i="1"/>
  <c r="J56" i="1" s="1"/>
  <c r="I18" i="1"/>
  <c r="J18" i="1" s="1"/>
  <c r="H152" i="2"/>
  <c r="I152" i="2" s="1"/>
  <c r="H95" i="2"/>
  <c r="H133" i="2"/>
  <c r="I133" i="2" s="1"/>
  <c r="K18" i="7" l="1"/>
  <c r="K56" i="1"/>
  <c r="K18" i="1"/>
  <c r="J152" i="2"/>
  <c r="K152" i="2" s="1"/>
  <c r="I95" i="2"/>
  <c r="J95" i="2" s="1"/>
  <c r="J133" i="2"/>
  <c r="K133" i="2" s="1"/>
  <c r="K95" i="2" l="1"/>
  <c r="H114" i="2" l="1"/>
  <c r="H76" i="2"/>
  <c r="H57" i="2"/>
  <c r="H38" i="2"/>
  <c r="H19" i="2"/>
  <c r="I57" i="2" l="1"/>
  <c r="I114" i="2"/>
  <c r="I38" i="2"/>
  <c r="J38" i="2" s="1"/>
  <c r="I76" i="2"/>
  <c r="I19" i="2"/>
  <c r="J19" i="2" s="1"/>
  <c r="H26" i="7"/>
  <c r="H25" i="7"/>
  <c r="H24" i="7"/>
  <c r="H23" i="7"/>
  <c r="H22" i="7"/>
  <c r="H21" i="7"/>
  <c r="H20" i="7"/>
  <c r="H19" i="7"/>
  <c r="H17" i="7"/>
  <c r="H16" i="7"/>
  <c r="H15" i="7"/>
  <c r="H14" i="7"/>
  <c r="H13" i="7"/>
  <c r="H12" i="7"/>
  <c r="H11" i="7"/>
  <c r="H10" i="7"/>
  <c r="H9" i="7"/>
  <c r="H8" i="7"/>
  <c r="J114" i="2" l="1"/>
  <c r="K114" i="2" s="1"/>
  <c r="J57" i="2"/>
  <c r="K57" i="2" s="1"/>
  <c r="K38" i="2"/>
  <c r="J76" i="2"/>
  <c r="K76" i="2" s="1"/>
  <c r="K19" i="2"/>
  <c r="I8" i="7"/>
  <c r="I9" i="7"/>
  <c r="I10" i="7"/>
  <c r="J10" i="7" s="1"/>
  <c r="I11" i="7"/>
  <c r="J11" i="7" s="1"/>
  <c r="I12" i="7"/>
  <c r="J12" i="7" s="1"/>
  <c r="I13" i="7"/>
  <c r="I14" i="7"/>
  <c r="J14" i="7" s="1"/>
  <c r="I15" i="7"/>
  <c r="J15" i="7" s="1"/>
  <c r="I16" i="7"/>
  <c r="I17" i="7"/>
  <c r="I19" i="7"/>
  <c r="I20" i="7"/>
  <c r="I21" i="7"/>
  <c r="J21" i="7" s="1"/>
  <c r="I22" i="7"/>
  <c r="I23" i="7"/>
  <c r="J23" i="7" s="1"/>
  <c r="I24" i="7"/>
  <c r="I25" i="7"/>
  <c r="I26" i="7"/>
  <c r="J17" i="7" l="1"/>
  <c r="K17" i="7" s="1"/>
  <c r="K21" i="7"/>
  <c r="K12" i="7"/>
  <c r="J13" i="7"/>
  <c r="K13" i="7" s="1"/>
  <c r="J16" i="7"/>
  <c r="K16" i="7" s="1"/>
  <c r="K15" i="7"/>
  <c r="K11" i="7"/>
  <c r="J24" i="7"/>
  <c r="K24" i="7" s="1"/>
  <c r="J26" i="7"/>
  <c r="K26" i="7" s="1"/>
  <c r="J9" i="7"/>
  <c r="K9" i="7" s="1"/>
  <c r="K23" i="7"/>
  <c r="K14" i="7"/>
  <c r="K10" i="7"/>
  <c r="J20" i="7"/>
  <c r="K20" i="7" s="1"/>
  <c r="J19" i="7"/>
  <c r="K19" i="7" s="1"/>
  <c r="J22" i="7"/>
  <c r="K22" i="7" s="1"/>
  <c r="J25" i="7"/>
  <c r="K25" i="7" s="1"/>
  <c r="J8" i="7"/>
  <c r="K8" i="7" s="1"/>
  <c r="H64" i="5" l="1"/>
  <c r="H63" i="5"/>
  <c r="I63" i="5" s="1"/>
  <c r="H62" i="5"/>
  <c r="H61" i="5"/>
  <c r="I61" i="5" s="1"/>
  <c r="H53" i="5"/>
  <c r="I53" i="5" s="1"/>
  <c r="H45" i="5"/>
  <c r="H44" i="5"/>
  <c r="H43" i="5"/>
  <c r="H42" i="5"/>
  <c r="H34" i="5"/>
  <c r="I34" i="5" s="1"/>
  <c r="H121" i="6"/>
  <c r="H120" i="6"/>
  <c r="H119" i="6"/>
  <c r="H118" i="6"/>
  <c r="H117" i="6"/>
  <c r="H116" i="6"/>
  <c r="H115" i="6"/>
  <c r="H114" i="6"/>
  <c r="H112" i="6"/>
  <c r="H111" i="6"/>
  <c r="H110" i="6"/>
  <c r="H109" i="6"/>
  <c r="H108" i="6"/>
  <c r="H107" i="6"/>
  <c r="H106" i="6"/>
  <c r="H105" i="6"/>
  <c r="H104" i="6"/>
  <c r="H103" i="6"/>
  <c r="H102" i="6"/>
  <c r="H101" i="6"/>
  <c r="H100" i="6"/>
  <c r="H99" i="6"/>
  <c r="H98" i="6"/>
  <c r="H97" i="6"/>
  <c r="H96" i="6"/>
  <c r="H95" i="6"/>
  <c r="H93" i="6"/>
  <c r="H92" i="6"/>
  <c r="H91" i="6"/>
  <c r="H90" i="6"/>
  <c r="H89" i="6"/>
  <c r="H88" i="6"/>
  <c r="H87" i="6"/>
  <c r="H86" i="6"/>
  <c r="H85" i="6"/>
  <c r="H84" i="6"/>
  <c r="H83" i="6"/>
  <c r="H82" i="6"/>
  <c r="H81" i="6"/>
  <c r="H80" i="6"/>
  <c r="H79" i="6"/>
  <c r="H78" i="6"/>
  <c r="H77" i="6"/>
  <c r="H76" i="6"/>
  <c r="H74" i="6"/>
  <c r="H73" i="6"/>
  <c r="H72" i="6"/>
  <c r="H71" i="6"/>
  <c r="H70" i="6"/>
  <c r="H69" i="6"/>
  <c r="H68" i="6"/>
  <c r="H67" i="6"/>
  <c r="H66" i="6"/>
  <c r="H65" i="6"/>
  <c r="H64" i="6"/>
  <c r="H63" i="6"/>
  <c r="H62" i="6"/>
  <c r="H61" i="6"/>
  <c r="H60" i="6"/>
  <c r="H59" i="6"/>
  <c r="H58" i="6"/>
  <c r="H57" i="6"/>
  <c r="H55" i="6"/>
  <c r="H54" i="6"/>
  <c r="H53" i="6"/>
  <c r="H52" i="6"/>
  <c r="H51" i="6"/>
  <c r="H50" i="6"/>
  <c r="H49" i="6"/>
  <c r="H48" i="6"/>
  <c r="H15" i="1"/>
  <c r="I15" i="1" s="1"/>
  <c r="H64" i="1"/>
  <c r="H63" i="1"/>
  <c r="H62" i="1"/>
  <c r="H61" i="1"/>
  <c r="H53" i="1"/>
  <c r="H26" i="1"/>
  <c r="H25" i="1"/>
  <c r="H24" i="1"/>
  <c r="H23" i="1"/>
  <c r="H111" i="2"/>
  <c r="I111" i="2" s="1"/>
  <c r="H92" i="2"/>
  <c r="H73" i="2"/>
  <c r="H54" i="2"/>
  <c r="I54" i="2" s="1"/>
  <c r="H35" i="2"/>
  <c r="I35" i="2" s="1"/>
  <c r="H27" i="2"/>
  <c r="H26" i="2"/>
  <c r="H25" i="2"/>
  <c r="H24" i="2"/>
  <c r="H46" i="2"/>
  <c r="H45" i="2"/>
  <c r="H44" i="2"/>
  <c r="H43" i="2"/>
  <c r="H65" i="2"/>
  <c r="H64" i="2"/>
  <c r="H63" i="2"/>
  <c r="H62" i="2"/>
  <c r="H84" i="2"/>
  <c r="I84" i="2" s="1"/>
  <c r="H83" i="2"/>
  <c r="I83" i="2" s="1"/>
  <c r="H82" i="2"/>
  <c r="I82" i="2" s="1"/>
  <c r="H81" i="2"/>
  <c r="I81" i="2" s="1"/>
  <c r="H103" i="2"/>
  <c r="H102" i="2"/>
  <c r="H101" i="2"/>
  <c r="H100" i="2"/>
  <c r="H122" i="2"/>
  <c r="H121" i="2"/>
  <c r="H120" i="2"/>
  <c r="H119" i="2"/>
  <c r="H141" i="2"/>
  <c r="I141" i="2" s="1"/>
  <c r="H140" i="2"/>
  <c r="I140" i="2" s="1"/>
  <c r="H139" i="2"/>
  <c r="I139" i="2" s="1"/>
  <c r="H138" i="2"/>
  <c r="I138" i="2" s="1"/>
  <c r="H160" i="2"/>
  <c r="H159" i="2"/>
  <c r="H158" i="2"/>
  <c r="H157" i="2"/>
  <c r="J63" i="5" l="1"/>
  <c r="K63" i="5" s="1"/>
  <c r="I62" i="5"/>
  <c r="J62" i="5" s="1"/>
  <c r="K62" i="5" s="1"/>
  <c r="I64" i="5"/>
  <c r="J64" i="5" s="1"/>
  <c r="K64" i="5" s="1"/>
  <c r="J61" i="5"/>
  <c r="K61" i="5" s="1"/>
  <c r="J53" i="5"/>
  <c r="K53" i="5" s="1"/>
  <c r="I42" i="5"/>
  <c r="I43" i="5"/>
  <c r="J43" i="5" s="1"/>
  <c r="I44" i="5"/>
  <c r="I45" i="5"/>
  <c r="J34" i="5"/>
  <c r="K34" i="5" s="1"/>
  <c r="I50" i="6"/>
  <c r="J50" i="6" s="1"/>
  <c r="K50" i="6" s="1"/>
  <c r="I54" i="6"/>
  <c r="J54" i="6" s="1"/>
  <c r="K54" i="6" s="1"/>
  <c r="I63" i="6"/>
  <c r="I71" i="6"/>
  <c r="I80" i="6"/>
  <c r="J80" i="6" s="1"/>
  <c r="K80" i="6" s="1"/>
  <c r="I92" i="6"/>
  <c r="I101" i="6"/>
  <c r="J101" i="6" s="1"/>
  <c r="I118" i="6"/>
  <c r="I51" i="6"/>
  <c r="I55" i="6"/>
  <c r="I60" i="6"/>
  <c r="J60" i="6" s="1"/>
  <c r="K60" i="6" s="1"/>
  <c r="I64" i="6"/>
  <c r="J64" i="6" s="1"/>
  <c r="K64" i="6" s="1"/>
  <c r="I68" i="6"/>
  <c r="I72" i="6"/>
  <c r="I77" i="6"/>
  <c r="J77" i="6" s="1"/>
  <c r="K77" i="6" s="1"/>
  <c r="I81" i="6"/>
  <c r="I85" i="6"/>
  <c r="I89" i="6"/>
  <c r="I93" i="6"/>
  <c r="J93" i="6" s="1"/>
  <c r="K93" i="6" s="1"/>
  <c r="I98" i="6"/>
  <c r="J98" i="6" s="1"/>
  <c r="K98" i="6" s="1"/>
  <c r="I102" i="6"/>
  <c r="I106" i="6"/>
  <c r="I110" i="6"/>
  <c r="J110" i="6" s="1"/>
  <c r="K110" i="6" s="1"/>
  <c r="I115" i="6"/>
  <c r="I119" i="6"/>
  <c r="J119" i="6" s="1"/>
  <c r="I59" i="6"/>
  <c r="J59" i="6" s="1"/>
  <c r="K59" i="6" s="1"/>
  <c r="I67" i="6"/>
  <c r="I76" i="6"/>
  <c r="I84" i="6"/>
  <c r="J84" i="6" s="1"/>
  <c r="K84" i="6" s="1"/>
  <c r="I88" i="6"/>
  <c r="I97" i="6"/>
  <c r="I105" i="6"/>
  <c r="I114" i="6"/>
  <c r="J114" i="6" s="1"/>
  <c r="K114" i="6" s="1"/>
  <c r="I48" i="6"/>
  <c r="J48" i="6" s="1"/>
  <c r="K48" i="6" s="1"/>
  <c r="I52" i="6"/>
  <c r="J52" i="6" s="1"/>
  <c r="K52" i="6" s="1"/>
  <c r="I57" i="6"/>
  <c r="I61" i="6"/>
  <c r="I65" i="6"/>
  <c r="J65" i="6" s="1"/>
  <c r="K65" i="6" s="1"/>
  <c r="I69" i="6"/>
  <c r="J69" i="6" s="1"/>
  <c r="K69" i="6" s="1"/>
  <c r="I73" i="6"/>
  <c r="I78" i="6"/>
  <c r="I82" i="6"/>
  <c r="J82" i="6" s="1"/>
  <c r="K82" i="6" s="1"/>
  <c r="I86" i="6"/>
  <c r="I90" i="6"/>
  <c r="I95" i="6"/>
  <c r="I99" i="6"/>
  <c r="J99" i="6" s="1"/>
  <c r="K99" i="6" s="1"/>
  <c r="I103" i="6"/>
  <c r="I107" i="6"/>
  <c r="J107" i="6" s="1"/>
  <c r="I111" i="6"/>
  <c r="I116" i="6"/>
  <c r="J116" i="6" s="1"/>
  <c r="K116" i="6" s="1"/>
  <c r="I120" i="6"/>
  <c r="J120" i="6" s="1"/>
  <c r="K120" i="6" s="1"/>
  <c r="I109" i="6"/>
  <c r="I49" i="6"/>
  <c r="I53" i="6"/>
  <c r="J53" i="6" s="1"/>
  <c r="K53" i="6" s="1"/>
  <c r="I58" i="6"/>
  <c r="I62" i="6"/>
  <c r="J62" i="6" s="1"/>
  <c r="I66" i="6"/>
  <c r="I70" i="6"/>
  <c r="J70" i="6" s="1"/>
  <c r="K70" i="6" s="1"/>
  <c r="I74" i="6"/>
  <c r="J74" i="6" s="1"/>
  <c r="K74" i="6" s="1"/>
  <c r="I79" i="6"/>
  <c r="I83" i="6"/>
  <c r="I87" i="6"/>
  <c r="J87" i="6" s="1"/>
  <c r="K87" i="6" s="1"/>
  <c r="I91" i="6"/>
  <c r="J91" i="6" s="1"/>
  <c r="K91" i="6" s="1"/>
  <c r="I96" i="6"/>
  <c r="J96" i="6" s="1"/>
  <c r="I100" i="6"/>
  <c r="I104" i="6"/>
  <c r="J104" i="6" s="1"/>
  <c r="K104" i="6" s="1"/>
  <c r="I108" i="6"/>
  <c r="J108" i="6" s="1"/>
  <c r="I112" i="6"/>
  <c r="I117" i="6"/>
  <c r="I121" i="6"/>
  <c r="J121" i="6" s="1"/>
  <c r="K121" i="6" s="1"/>
  <c r="J15" i="1"/>
  <c r="K15" i="1" s="1"/>
  <c r="I61" i="1"/>
  <c r="J61" i="1" s="1"/>
  <c r="I62" i="1"/>
  <c r="J62" i="1" s="1"/>
  <c r="I63" i="1"/>
  <c r="J63" i="1" s="1"/>
  <c r="I64" i="1"/>
  <c r="J64" i="1" s="1"/>
  <c r="I53" i="1"/>
  <c r="J53" i="1" s="1"/>
  <c r="I23" i="1"/>
  <c r="J23" i="1" s="1"/>
  <c r="I24" i="1"/>
  <c r="J24" i="1" s="1"/>
  <c r="I25" i="1"/>
  <c r="J25" i="1" s="1"/>
  <c r="I26" i="1"/>
  <c r="J26" i="1" s="1"/>
  <c r="J111" i="2"/>
  <c r="K111" i="2" s="1"/>
  <c r="I92" i="2"/>
  <c r="I73" i="2"/>
  <c r="J54" i="2"/>
  <c r="K54" i="2" s="1"/>
  <c r="J35" i="2"/>
  <c r="K35" i="2" s="1"/>
  <c r="I25" i="2"/>
  <c r="J25" i="2" s="1"/>
  <c r="K25" i="2" s="1"/>
  <c r="I27" i="2"/>
  <c r="I24" i="2"/>
  <c r="I26" i="2"/>
  <c r="J26" i="2" s="1"/>
  <c r="I43" i="2"/>
  <c r="J43" i="2" s="1"/>
  <c r="I44" i="2"/>
  <c r="J44" i="2" s="1"/>
  <c r="K44" i="2" s="1"/>
  <c r="I45" i="2"/>
  <c r="J45" i="2" s="1"/>
  <c r="K45" i="2" s="1"/>
  <c r="I46" i="2"/>
  <c r="J46" i="2" s="1"/>
  <c r="K46" i="2" s="1"/>
  <c r="I62" i="2"/>
  <c r="I63" i="2"/>
  <c r="I64" i="2"/>
  <c r="I65" i="2"/>
  <c r="J82" i="2"/>
  <c r="K82" i="2" s="1"/>
  <c r="J81" i="2"/>
  <c r="K81" i="2" s="1"/>
  <c r="J83" i="2"/>
  <c r="K83" i="2" s="1"/>
  <c r="J84" i="2"/>
  <c r="K84" i="2" s="1"/>
  <c r="I101" i="2"/>
  <c r="J101" i="2" s="1"/>
  <c r="K101" i="2" s="1"/>
  <c r="I103" i="2"/>
  <c r="J103" i="2" s="1"/>
  <c r="K103" i="2" s="1"/>
  <c r="I100" i="2"/>
  <c r="I102" i="2"/>
  <c r="J102" i="2" s="1"/>
  <c r="I119" i="2"/>
  <c r="J119" i="2" s="1"/>
  <c r="I120" i="2"/>
  <c r="J120" i="2" s="1"/>
  <c r="I121" i="2"/>
  <c r="J121" i="2" s="1"/>
  <c r="I122" i="2"/>
  <c r="J122" i="2" s="1"/>
  <c r="J138" i="2"/>
  <c r="K138" i="2" s="1"/>
  <c r="J139" i="2"/>
  <c r="K139" i="2" s="1"/>
  <c r="J140" i="2"/>
  <c r="K140" i="2" s="1"/>
  <c r="J141" i="2"/>
  <c r="K141" i="2" s="1"/>
  <c r="I157" i="2"/>
  <c r="I158" i="2"/>
  <c r="J158" i="2" s="1"/>
  <c r="K158" i="2" s="1"/>
  <c r="I159" i="2"/>
  <c r="J159" i="2" s="1"/>
  <c r="K159" i="2" s="1"/>
  <c r="I160" i="2"/>
  <c r="J160" i="2" s="1"/>
  <c r="K160" i="2" s="1"/>
  <c r="J92" i="2" l="1"/>
  <c r="K92" i="2" s="1"/>
  <c r="J79" i="6"/>
  <c r="K79" i="6" s="1"/>
  <c r="J86" i="6"/>
  <c r="K86" i="6" s="1"/>
  <c r="J57" i="6"/>
  <c r="K57" i="6" s="1"/>
  <c r="J88" i="6"/>
  <c r="K88" i="6" s="1"/>
  <c r="J85" i="6"/>
  <c r="K85" i="6" s="1"/>
  <c r="J92" i="6"/>
  <c r="K92" i="6" s="1"/>
  <c r="J58" i="6"/>
  <c r="K58" i="6" s="1"/>
  <c r="J109" i="6"/>
  <c r="K109" i="6" s="1"/>
  <c r="J103" i="6"/>
  <c r="K103" i="6" s="1"/>
  <c r="J73" i="6"/>
  <c r="K73" i="6" s="1"/>
  <c r="J67" i="6"/>
  <c r="K67" i="6" s="1"/>
  <c r="J115" i="6"/>
  <c r="K115" i="6" s="1"/>
  <c r="J68" i="6"/>
  <c r="K68" i="6" s="1"/>
  <c r="J112" i="6"/>
  <c r="K112" i="6" s="1"/>
  <c r="K96" i="6"/>
  <c r="K107" i="6"/>
  <c r="J90" i="6"/>
  <c r="K90" i="6" s="1"/>
  <c r="J97" i="6"/>
  <c r="K97" i="6" s="1"/>
  <c r="J51" i="6"/>
  <c r="K51" i="6" s="1"/>
  <c r="J44" i="5"/>
  <c r="K44" i="5" s="1"/>
  <c r="K43" i="5"/>
  <c r="J42" i="5"/>
  <c r="K42" i="5" s="1"/>
  <c r="J45" i="5"/>
  <c r="K45" i="5" s="1"/>
  <c r="K119" i="6"/>
  <c r="K108" i="6"/>
  <c r="J102" i="6"/>
  <c r="K102" i="6" s="1"/>
  <c r="K101" i="6"/>
  <c r="J81" i="6"/>
  <c r="K81" i="6" s="1"/>
  <c r="J63" i="6"/>
  <c r="K63" i="6" s="1"/>
  <c r="K62" i="6"/>
  <c r="J117" i="6"/>
  <c r="K117" i="6" s="1"/>
  <c r="J83" i="6"/>
  <c r="K83" i="6" s="1"/>
  <c r="J66" i="6"/>
  <c r="K66" i="6" s="1"/>
  <c r="J49" i="6"/>
  <c r="K49" i="6" s="1"/>
  <c r="J111" i="6"/>
  <c r="K111" i="6" s="1"/>
  <c r="J95" i="6"/>
  <c r="K95" i="6" s="1"/>
  <c r="J78" i="6"/>
  <c r="K78" i="6" s="1"/>
  <c r="J61" i="6"/>
  <c r="K61" i="6" s="1"/>
  <c r="J105" i="6"/>
  <c r="K105" i="6" s="1"/>
  <c r="J76" i="6"/>
  <c r="K76" i="6" s="1"/>
  <c r="J106" i="6"/>
  <c r="K106" i="6" s="1"/>
  <c r="J89" i="6"/>
  <c r="K89" i="6" s="1"/>
  <c r="J72" i="6"/>
  <c r="K72" i="6" s="1"/>
  <c r="J55" i="6"/>
  <c r="K55" i="6" s="1"/>
  <c r="J118" i="6"/>
  <c r="K118" i="6" s="1"/>
  <c r="J71" i="6"/>
  <c r="K71" i="6" s="1"/>
  <c r="J100" i="6"/>
  <c r="K100" i="6" s="1"/>
  <c r="K24" i="1"/>
  <c r="K62" i="1"/>
  <c r="K23" i="1"/>
  <c r="K61" i="1"/>
  <c r="K25" i="1"/>
  <c r="K26" i="1"/>
  <c r="K64" i="1"/>
  <c r="K63" i="1"/>
  <c r="K53" i="1"/>
  <c r="J73" i="2"/>
  <c r="K73" i="2" s="1"/>
  <c r="K121" i="2"/>
  <c r="K43" i="2"/>
  <c r="K120" i="2"/>
  <c r="K119" i="2"/>
  <c r="K122" i="2"/>
  <c r="J27" i="2"/>
  <c r="K27" i="2" s="1"/>
  <c r="J24" i="2"/>
  <c r="K24" i="2" s="1"/>
  <c r="K26" i="2"/>
  <c r="J63" i="2"/>
  <c r="K63" i="2" s="1"/>
  <c r="J62" i="2"/>
  <c r="K62" i="2" s="1"/>
  <c r="J65" i="2"/>
  <c r="K65" i="2" s="1"/>
  <c r="J64" i="2"/>
  <c r="K64" i="2" s="1"/>
  <c r="J100" i="2"/>
  <c r="K100" i="2" s="1"/>
  <c r="K102" i="2"/>
  <c r="J157" i="2"/>
  <c r="K157" i="2" s="1"/>
  <c r="H21" i="1" l="1"/>
  <c r="I21" i="1" s="1"/>
  <c r="H22" i="1"/>
  <c r="I22" i="1" s="1"/>
  <c r="J21" i="1" l="1"/>
  <c r="K21" i="1" s="1"/>
  <c r="J22" i="1"/>
  <c r="K22" i="1" s="1"/>
  <c r="H8" i="1" l="1"/>
  <c r="I8" i="1" s="1"/>
  <c r="H9" i="1"/>
  <c r="I9" i="1" s="1"/>
  <c r="H10" i="1"/>
  <c r="I10" i="1" s="1"/>
  <c r="H11" i="1"/>
  <c r="I11" i="1" s="1"/>
  <c r="H12" i="1"/>
  <c r="I12" i="1" s="1"/>
  <c r="H13" i="1"/>
  <c r="I13" i="1" s="1"/>
  <c r="H14" i="1"/>
  <c r="I14" i="1" s="1"/>
  <c r="H16" i="1"/>
  <c r="I16" i="1" s="1"/>
  <c r="H17" i="1"/>
  <c r="I17" i="1" s="1"/>
  <c r="H19" i="1"/>
  <c r="I19" i="1" s="1"/>
  <c r="H20" i="1"/>
  <c r="I20" i="1" s="1"/>
  <c r="J20" i="1" l="1"/>
  <c r="K20" i="1" s="1"/>
  <c r="J19" i="1"/>
  <c r="K19" i="1" s="1"/>
  <c r="J17" i="1"/>
  <c r="K17" i="1" s="1"/>
  <c r="J16" i="1"/>
  <c r="K16" i="1" s="1"/>
  <c r="J14" i="1"/>
  <c r="K14" i="1" s="1"/>
  <c r="J13" i="1"/>
  <c r="K13" i="1" s="1"/>
  <c r="J12" i="1"/>
  <c r="K12" i="1" s="1"/>
  <c r="J11" i="1"/>
  <c r="K11" i="1" s="1"/>
  <c r="J10" i="1"/>
  <c r="K10" i="1" s="1"/>
  <c r="J9" i="1"/>
  <c r="K9" i="1" s="1"/>
  <c r="J8" i="1"/>
  <c r="K8" i="1" s="1"/>
  <c r="H41" i="5" l="1"/>
  <c r="H40" i="5"/>
  <c r="H39" i="5"/>
  <c r="H38" i="5"/>
  <c r="H36" i="5"/>
  <c r="H35" i="5"/>
  <c r="H33" i="5"/>
  <c r="H32" i="5"/>
  <c r="H31" i="5"/>
  <c r="H30" i="5"/>
  <c r="H29" i="5"/>
  <c r="H28" i="5"/>
  <c r="H27" i="5"/>
  <c r="I27" i="5" l="1"/>
  <c r="I28" i="5"/>
  <c r="I29" i="5"/>
  <c r="J29" i="5" s="1"/>
  <c r="K29" i="5" s="1"/>
  <c r="I30" i="5"/>
  <c r="I31" i="5"/>
  <c r="J31" i="5" s="1"/>
  <c r="I32" i="5"/>
  <c r="J32" i="5" s="1"/>
  <c r="I33" i="5"/>
  <c r="J33" i="5" s="1"/>
  <c r="I35" i="5"/>
  <c r="J35" i="5" s="1"/>
  <c r="I36" i="5"/>
  <c r="J36" i="5" s="1"/>
  <c r="I38" i="5"/>
  <c r="J38" i="5" s="1"/>
  <c r="I39" i="5"/>
  <c r="I40" i="5"/>
  <c r="J40" i="5" s="1"/>
  <c r="K40" i="5" s="1"/>
  <c r="I41" i="5"/>
  <c r="J41" i="5" s="1"/>
  <c r="K41" i="5" s="1"/>
  <c r="K36" i="5" l="1"/>
  <c r="K32" i="5"/>
  <c r="K35" i="5"/>
  <c r="K31" i="5"/>
  <c r="J39" i="5"/>
  <c r="K39" i="5" s="1"/>
  <c r="J28" i="5"/>
  <c r="K28" i="5" s="1"/>
  <c r="K33" i="5"/>
  <c r="K38" i="5"/>
  <c r="J30" i="5"/>
  <c r="K30" i="5" s="1"/>
  <c r="J27" i="5"/>
  <c r="K27" i="5" s="1"/>
  <c r="H60" i="5"/>
  <c r="H59" i="5"/>
  <c r="H58" i="5"/>
  <c r="H57" i="5"/>
  <c r="H55" i="5"/>
  <c r="H54" i="5"/>
  <c r="H52" i="5"/>
  <c r="H51" i="5"/>
  <c r="H50" i="5"/>
  <c r="H49" i="5"/>
  <c r="H48" i="5"/>
  <c r="H47" i="5"/>
  <c r="H46" i="5"/>
  <c r="I47" i="5" l="1"/>
  <c r="I48" i="5"/>
  <c r="J48" i="5" s="1"/>
  <c r="I49" i="5"/>
  <c r="J49" i="5" s="1"/>
  <c r="I50" i="5"/>
  <c r="J50" i="5" s="1"/>
  <c r="I51" i="5"/>
  <c r="I52" i="5"/>
  <c r="J52" i="5" s="1"/>
  <c r="I54" i="5"/>
  <c r="J54" i="5" s="1"/>
  <c r="I55" i="5"/>
  <c r="I57" i="5"/>
  <c r="I58" i="5"/>
  <c r="I59" i="5"/>
  <c r="J59" i="5" s="1"/>
  <c r="K59" i="5" s="1"/>
  <c r="I60" i="5"/>
  <c r="J60" i="5" s="1"/>
  <c r="I46" i="5"/>
  <c r="J57" i="5" l="1"/>
  <c r="K57" i="5" s="1"/>
  <c r="K50" i="5"/>
  <c r="J58" i="5"/>
  <c r="K58" i="5" s="1"/>
  <c r="K60" i="5"/>
  <c r="K52" i="5"/>
  <c r="K49" i="5"/>
  <c r="K54" i="5"/>
  <c r="J47" i="5"/>
  <c r="K47" i="5" s="1"/>
  <c r="K48" i="5"/>
  <c r="J55" i="5"/>
  <c r="K55" i="5" s="1"/>
  <c r="J51" i="5"/>
  <c r="K51" i="5" s="1"/>
  <c r="J46" i="5"/>
  <c r="K46" i="5" s="1"/>
  <c r="H60" i="1" l="1"/>
  <c r="H59" i="1"/>
  <c r="H58" i="1"/>
  <c r="H57" i="1"/>
  <c r="H55" i="1"/>
  <c r="H54" i="1"/>
  <c r="H52" i="1"/>
  <c r="H51" i="1"/>
  <c r="H50" i="1"/>
  <c r="H49" i="1"/>
  <c r="H48" i="1"/>
  <c r="H47" i="1"/>
  <c r="H46" i="1"/>
  <c r="H156" i="2"/>
  <c r="H155" i="2"/>
  <c r="H154" i="2"/>
  <c r="H153" i="2"/>
  <c r="H151" i="2"/>
  <c r="H150" i="2"/>
  <c r="H148" i="2"/>
  <c r="H147" i="2"/>
  <c r="H146" i="2"/>
  <c r="H145" i="2"/>
  <c r="H144" i="2"/>
  <c r="H143" i="2"/>
  <c r="H142" i="2"/>
  <c r="H137" i="2"/>
  <c r="H136" i="2"/>
  <c r="H135" i="2"/>
  <c r="H134" i="2"/>
  <c r="H132" i="2"/>
  <c r="H131" i="2"/>
  <c r="H129" i="2"/>
  <c r="H128" i="2"/>
  <c r="H127" i="2"/>
  <c r="H126" i="2"/>
  <c r="H125" i="2"/>
  <c r="H124" i="2"/>
  <c r="H123" i="2"/>
  <c r="H118" i="2"/>
  <c r="H117" i="2"/>
  <c r="H116" i="2"/>
  <c r="H115" i="2"/>
  <c r="H113" i="2"/>
  <c r="H112" i="2"/>
  <c r="H110" i="2"/>
  <c r="H109" i="2"/>
  <c r="H108" i="2"/>
  <c r="H107" i="2"/>
  <c r="H106" i="2"/>
  <c r="H105" i="2"/>
  <c r="H104" i="2"/>
  <c r="H99" i="2"/>
  <c r="H98" i="2"/>
  <c r="H97" i="2"/>
  <c r="H96" i="2"/>
  <c r="H94" i="2"/>
  <c r="H93" i="2"/>
  <c r="H91" i="2"/>
  <c r="H90" i="2"/>
  <c r="H89" i="2"/>
  <c r="H88" i="2"/>
  <c r="H87" i="2"/>
  <c r="H86" i="2"/>
  <c r="H85" i="2"/>
  <c r="H80" i="2"/>
  <c r="H79" i="2"/>
  <c r="H78" i="2"/>
  <c r="H77" i="2"/>
  <c r="H75" i="2"/>
  <c r="H74" i="2"/>
  <c r="H72" i="2"/>
  <c r="H71" i="2"/>
  <c r="H70" i="2"/>
  <c r="H69" i="2"/>
  <c r="H68" i="2"/>
  <c r="H67" i="2"/>
  <c r="H66" i="2"/>
  <c r="H61" i="2"/>
  <c r="H60" i="2"/>
  <c r="H59" i="2"/>
  <c r="H58" i="2"/>
  <c r="H56" i="2"/>
  <c r="H55" i="2"/>
  <c r="H53" i="2"/>
  <c r="H52" i="2"/>
  <c r="H51" i="2"/>
  <c r="H50" i="2"/>
  <c r="H49" i="2"/>
  <c r="H48" i="2"/>
  <c r="H47" i="2"/>
  <c r="H42" i="2"/>
  <c r="I42" i="2" s="1"/>
  <c r="H41" i="2"/>
  <c r="I41" i="2" s="1"/>
  <c r="H40" i="2"/>
  <c r="I40" i="2" s="1"/>
  <c r="H39" i="2"/>
  <c r="I39" i="2" s="1"/>
  <c r="H37" i="2"/>
  <c r="I37" i="2" s="1"/>
  <c r="H36" i="2"/>
  <c r="I36" i="2" s="1"/>
  <c r="H34" i="2"/>
  <c r="I34" i="2" s="1"/>
  <c r="H33" i="2"/>
  <c r="I33" i="2" s="1"/>
  <c r="H32" i="2"/>
  <c r="I32" i="2" s="1"/>
  <c r="H31" i="2"/>
  <c r="I31" i="2" s="1"/>
  <c r="H30" i="2"/>
  <c r="I30" i="2" s="1"/>
  <c r="H29" i="2"/>
  <c r="H28" i="2"/>
  <c r="I49" i="1" l="1"/>
  <c r="I50" i="1"/>
  <c r="I54" i="1"/>
  <c r="J54" i="1" s="1"/>
  <c r="I46" i="1"/>
  <c r="I47" i="1"/>
  <c r="I48" i="1"/>
  <c r="J48" i="1" s="1"/>
  <c r="K48" i="1" s="1"/>
  <c r="I51" i="1"/>
  <c r="I52" i="1"/>
  <c r="J52" i="1" s="1"/>
  <c r="I55" i="1"/>
  <c r="I57" i="1"/>
  <c r="J57" i="1" s="1"/>
  <c r="K57" i="1" s="1"/>
  <c r="I58" i="1"/>
  <c r="I59" i="1"/>
  <c r="J59" i="1" s="1"/>
  <c r="I60" i="1"/>
  <c r="I142" i="2"/>
  <c r="I143" i="2"/>
  <c r="I144" i="2"/>
  <c r="J144" i="2" s="1"/>
  <c r="I145" i="2"/>
  <c r="J145" i="2" s="1"/>
  <c r="I146" i="2"/>
  <c r="J146" i="2" s="1"/>
  <c r="I147" i="2"/>
  <c r="J147" i="2" s="1"/>
  <c r="I148" i="2"/>
  <c r="J148" i="2" s="1"/>
  <c r="I150" i="2"/>
  <c r="J150" i="2" s="1"/>
  <c r="I151" i="2"/>
  <c r="J151" i="2" s="1"/>
  <c r="I153" i="2"/>
  <c r="J153" i="2" s="1"/>
  <c r="I154" i="2"/>
  <c r="I155" i="2"/>
  <c r="J155" i="2" s="1"/>
  <c r="I156" i="2"/>
  <c r="J156" i="2" s="1"/>
  <c r="I124" i="2"/>
  <c r="I125" i="2"/>
  <c r="I127" i="2"/>
  <c r="J127" i="2" s="1"/>
  <c r="I131" i="2"/>
  <c r="I132" i="2"/>
  <c r="I134" i="2"/>
  <c r="J134" i="2" s="1"/>
  <c r="I123" i="2"/>
  <c r="J123" i="2" s="1"/>
  <c r="K123" i="2" s="1"/>
  <c r="I126" i="2"/>
  <c r="I128" i="2"/>
  <c r="J128" i="2" s="1"/>
  <c r="I129" i="2"/>
  <c r="I135" i="2"/>
  <c r="I136" i="2"/>
  <c r="I137" i="2"/>
  <c r="J137" i="2" s="1"/>
  <c r="K137" i="2" s="1"/>
  <c r="I104" i="2"/>
  <c r="J104" i="2" s="1"/>
  <c r="K104" i="2" s="1"/>
  <c r="I105" i="2"/>
  <c r="I106" i="2"/>
  <c r="J106" i="2" s="1"/>
  <c r="I107" i="2"/>
  <c r="J107" i="2" s="1"/>
  <c r="I108" i="2"/>
  <c r="J108" i="2" s="1"/>
  <c r="I109" i="2"/>
  <c r="J109" i="2" s="1"/>
  <c r="I110" i="2"/>
  <c r="J110" i="2" s="1"/>
  <c r="I112" i="2"/>
  <c r="J112" i="2" s="1"/>
  <c r="I113" i="2"/>
  <c r="J113" i="2" s="1"/>
  <c r="I115" i="2"/>
  <c r="I116" i="2"/>
  <c r="I117" i="2"/>
  <c r="J117" i="2" s="1"/>
  <c r="I118" i="2"/>
  <c r="J118" i="2" s="1"/>
  <c r="I85" i="2"/>
  <c r="I86" i="2"/>
  <c r="I87" i="2"/>
  <c r="J87" i="2" s="1"/>
  <c r="I88" i="2"/>
  <c r="J88" i="2" s="1"/>
  <c r="I89" i="2"/>
  <c r="J89" i="2" s="1"/>
  <c r="I90" i="2"/>
  <c r="J90" i="2" s="1"/>
  <c r="I91" i="2"/>
  <c r="J91" i="2" s="1"/>
  <c r="I93" i="2"/>
  <c r="J93" i="2" s="1"/>
  <c r="I94" i="2"/>
  <c r="J94" i="2" s="1"/>
  <c r="I96" i="2"/>
  <c r="I97" i="2"/>
  <c r="I98" i="2"/>
  <c r="J98" i="2" s="1"/>
  <c r="I99" i="2"/>
  <c r="J99" i="2" s="1"/>
  <c r="I66" i="2"/>
  <c r="J66" i="2" s="1"/>
  <c r="K66" i="2" s="1"/>
  <c r="I67" i="2"/>
  <c r="I68" i="2"/>
  <c r="J68" i="2" s="1"/>
  <c r="K68" i="2" s="1"/>
  <c r="I69" i="2"/>
  <c r="I70" i="2"/>
  <c r="I71" i="2"/>
  <c r="I72" i="2"/>
  <c r="J72" i="2" s="1"/>
  <c r="I74" i="2"/>
  <c r="I75" i="2"/>
  <c r="J75" i="2" s="1"/>
  <c r="I77" i="2"/>
  <c r="J77" i="2" s="1"/>
  <c r="I78" i="2"/>
  <c r="I79" i="2"/>
  <c r="J79" i="2" s="1"/>
  <c r="K79" i="2" s="1"/>
  <c r="I80" i="2"/>
  <c r="J80" i="2" s="1"/>
  <c r="K80" i="2" s="1"/>
  <c r="I47" i="2"/>
  <c r="J47" i="2" s="1"/>
  <c r="K47" i="2" s="1"/>
  <c r="I48" i="2"/>
  <c r="I49" i="2"/>
  <c r="J49" i="2" s="1"/>
  <c r="I50" i="2"/>
  <c r="J50" i="2" s="1"/>
  <c r="I51" i="2"/>
  <c r="J51" i="2" s="1"/>
  <c r="I52" i="2"/>
  <c r="J52" i="2" s="1"/>
  <c r="I53" i="2"/>
  <c r="J53" i="2" s="1"/>
  <c r="I55" i="2"/>
  <c r="J55" i="2" s="1"/>
  <c r="I56" i="2"/>
  <c r="I58" i="2"/>
  <c r="I59" i="2"/>
  <c r="I60" i="2"/>
  <c r="J60" i="2" s="1"/>
  <c r="I61" i="2"/>
  <c r="J61" i="2" s="1"/>
  <c r="J33" i="2"/>
  <c r="K33" i="2" s="1"/>
  <c r="J30" i="2"/>
  <c r="K30" i="2" s="1"/>
  <c r="J41" i="2"/>
  <c r="K41" i="2" s="1"/>
  <c r="J31" i="2"/>
  <c r="K31" i="2" s="1"/>
  <c r="J34" i="2"/>
  <c r="K34" i="2" s="1"/>
  <c r="J39" i="2"/>
  <c r="K39" i="2" s="1"/>
  <c r="J42" i="2"/>
  <c r="K42" i="2" s="1"/>
  <c r="J37" i="2"/>
  <c r="K37" i="2" s="1"/>
  <c r="J32" i="2"/>
  <c r="K32" i="2" s="1"/>
  <c r="J36" i="2"/>
  <c r="K36" i="2" s="1"/>
  <c r="J40" i="2"/>
  <c r="K40" i="2" s="1"/>
  <c r="I28" i="2"/>
  <c r="I29" i="2"/>
  <c r="K54" i="1" l="1"/>
  <c r="J51" i="1"/>
  <c r="K51" i="1" s="1"/>
  <c r="J55" i="1"/>
  <c r="K55" i="1" s="1"/>
  <c r="J50" i="1"/>
  <c r="K50" i="1" s="1"/>
  <c r="J58" i="1"/>
  <c r="K58" i="1" s="1"/>
  <c r="J47" i="1"/>
  <c r="K47" i="1" s="1"/>
  <c r="K52" i="1"/>
  <c r="K59" i="1"/>
  <c r="J60" i="1"/>
  <c r="K60" i="1" s="1"/>
  <c r="J49" i="1"/>
  <c r="K49" i="1" s="1"/>
  <c r="J46" i="1"/>
  <c r="K46" i="1" s="1"/>
  <c r="K61" i="2"/>
  <c r="K118" i="2"/>
  <c r="K109" i="2"/>
  <c r="K88" i="2"/>
  <c r="J96" i="2"/>
  <c r="K96" i="2" s="1"/>
  <c r="K98" i="2"/>
  <c r="K87" i="2"/>
  <c r="K99" i="2"/>
  <c r="K110" i="2"/>
  <c r="K107" i="2"/>
  <c r="K128" i="2"/>
  <c r="J131" i="2"/>
  <c r="K131" i="2" s="1"/>
  <c r="K155" i="2"/>
  <c r="K144" i="2"/>
  <c r="K156" i="2"/>
  <c r="K52" i="2"/>
  <c r="K75" i="2"/>
  <c r="K113" i="2"/>
  <c r="J56" i="2"/>
  <c r="K56" i="2" s="1"/>
  <c r="K91" i="2"/>
  <c r="K153" i="2"/>
  <c r="K148" i="2"/>
  <c r="K145" i="2"/>
  <c r="K53" i="2"/>
  <c r="K50" i="2"/>
  <c r="J71" i="2"/>
  <c r="K71" i="2" s="1"/>
  <c r="J58" i="2"/>
  <c r="K58" i="2" s="1"/>
  <c r="K60" i="2"/>
  <c r="K49" i="2"/>
  <c r="J85" i="2"/>
  <c r="K85" i="2" s="1"/>
  <c r="K94" i="2"/>
  <c r="K90" i="2"/>
  <c r="J115" i="2"/>
  <c r="K115" i="2" s="1"/>
  <c r="K117" i="2"/>
  <c r="K106" i="2"/>
  <c r="J129" i="2"/>
  <c r="K129" i="2" s="1"/>
  <c r="J124" i="2"/>
  <c r="K124" i="2" s="1"/>
  <c r="K134" i="2"/>
  <c r="K127" i="2"/>
  <c r="J142" i="2"/>
  <c r="K142" i="2" s="1"/>
  <c r="K151" i="2"/>
  <c r="K147" i="2"/>
  <c r="K150" i="2"/>
  <c r="K146" i="2"/>
  <c r="J154" i="2"/>
  <c r="K154" i="2" s="1"/>
  <c r="J143" i="2"/>
  <c r="K143" i="2" s="1"/>
  <c r="J126" i="2"/>
  <c r="K126" i="2" s="1"/>
  <c r="J136" i="2"/>
  <c r="K136" i="2" s="1"/>
  <c r="J125" i="2"/>
  <c r="K125" i="2" s="1"/>
  <c r="J132" i="2"/>
  <c r="K132" i="2" s="1"/>
  <c r="J135" i="2"/>
  <c r="K135" i="2" s="1"/>
  <c r="K112" i="2"/>
  <c r="K108" i="2"/>
  <c r="J116" i="2"/>
  <c r="K116" i="2" s="1"/>
  <c r="J105" i="2"/>
  <c r="K105" i="2" s="1"/>
  <c r="K93" i="2"/>
  <c r="K89" i="2"/>
  <c r="J97" i="2"/>
  <c r="K97" i="2" s="1"/>
  <c r="J86" i="2"/>
  <c r="K86" i="2" s="1"/>
  <c r="J78" i="2"/>
  <c r="K78" i="2" s="1"/>
  <c r="J74" i="2"/>
  <c r="K74" i="2" s="1"/>
  <c r="J70" i="2"/>
  <c r="K70" i="2" s="1"/>
  <c r="J67" i="2"/>
  <c r="K67" i="2" s="1"/>
  <c r="K72" i="2"/>
  <c r="K77" i="2"/>
  <c r="J69" i="2"/>
  <c r="K69" i="2" s="1"/>
  <c r="K55" i="2"/>
  <c r="K51" i="2"/>
  <c r="J59" i="2"/>
  <c r="K59" i="2" s="1"/>
  <c r="J48" i="2"/>
  <c r="K48" i="2" s="1"/>
  <c r="J28" i="2"/>
  <c r="K28" i="2" s="1"/>
  <c r="J29" i="2"/>
  <c r="K29" i="2" s="1"/>
  <c r="H21" i="2" l="1"/>
  <c r="H23" i="2"/>
  <c r="H18" i="2"/>
  <c r="H14" i="2"/>
  <c r="H12" i="2"/>
  <c r="H10" i="2"/>
  <c r="H22" i="2"/>
  <c r="H20" i="2"/>
  <c r="H17" i="2"/>
  <c r="H15" i="2"/>
  <c r="H13" i="2"/>
  <c r="H11" i="2"/>
  <c r="H9" i="2"/>
  <c r="I9" i="2" l="1"/>
  <c r="J9" i="2" s="1"/>
  <c r="K9" i="2" s="1"/>
  <c r="I11" i="2"/>
  <c r="J11" i="2" s="1"/>
  <c r="I13" i="2"/>
  <c r="J13" i="2" s="1"/>
  <c r="I15" i="2"/>
  <c r="J15" i="2" s="1"/>
  <c r="I17" i="2"/>
  <c r="J17" i="2" s="1"/>
  <c r="I20" i="2"/>
  <c r="I22" i="2"/>
  <c r="I10" i="2"/>
  <c r="J10" i="2" s="1"/>
  <c r="I12" i="2"/>
  <c r="I14" i="2"/>
  <c r="I18" i="2"/>
  <c r="J18" i="2" s="1"/>
  <c r="I23" i="2"/>
  <c r="J23" i="2" s="1"/>
  <c r="I21" i="2"/>
  <c r="J21" i="2" l="1"/>
  <c r="K21" i="2" s="1"/>
  <c r="K18" i="2"/>
  <c r="J14" i="2"/>
  <c r="K14" i="2" s="1"/>
  <c r="K10" i="2"/>
  <c r="J22" i="2"/>
  <c r="K22" i="2" s="1"/>
  <c r="J20" i="2"/>
  <c r="K20" i="2" s="1"/>
  <c r="K15" i="2"/>
  <c r="K11" i="2"/>
  <c r="K17" i="2"/>
  <c r="K13" i="2"/>
  <c r="K23" i="2"/>
  <c r="J12" i="2"/>
  <c r="K12" i="2" s="1"/>
</calcChain>
</file>

<file path=xl/sharedStrings.xml><?xml version="1.0" encoding="utf-8"?>
<sst xmlns="http://schemas.openxmlformats.org/spreadsheetml/2006/main" count="2715" uniqueCount="140">
  <si>
    <t>DCA/CS OF MRPL  POLYPROPYLENE</t>
  </si>
  <si>
    <t>LOCATION</t>
  </si>
  <si>
    <t>GRADE</t>
  </si>
  <si>
    <t>PRODUCT</t>
  </si>
  <si>
    <t>BASIC</t>
  </si>
  <si>
    <t>(-) C D</t>
  </si>
  <si>
    <t xml:space="preserve">RATE AFTER DISC.         </t>
  </si>
  <si>
    <t>ADD GST 18%</t>
  </si>
  <si>
    <t>ADD TCS 0.100%</t>
  </si>
  <si>
    <t>RATE PER MT</t>
  </si>
  <si>
    <t>PRIME</t>
  </si>
  <si>
    <t>RAFFIA/ YARN</t>
  </si>
  <si>
    <t>HR003</t>
  </si>
  <si>
    <t>POP011</t>
  </si>
  <si>
    <t>SILVASSA</t>
  </si>
  <si>
    <t>HR005T</t>
  </si>
  <si>
    <t>POP018</t>
  </si>
  <si>
    <t>IM</t>
  </si>
  <si>
    <t>HM012/HM012T</t>
  </si>
  <si>
    <t>POP012/POP032</t>
  </si>
  <si>
    <t>HM065AT</t>
  </si>
  <si>
    <t>POP052</t>
  </si>
  <si>
    <t>TQ FILM</t>
  </si>
  <si>
    <t>HF010</t>
  </si>
  <si>
    <t>POP013</t>
  </si>
  <si>
    <t>HY035R/35UR</t>
  </si>
  <si>
    <t>POP014/POP017</t>
  </si>
  <si>
    <t>TF</t>
  </si>
  <si>
    <t>HT003T</t>
  </si>
  <si>
    <t>POP051</t>
  </si>
  <si>
    <t>NONPRIME</t>
  </si>
  <si>
    <t>HR003N</t>
  </si>
  <si>
    <t>POP021</t>
  </si>
  <si>
    <t>HR005TN</t>
  </si>
  <si>
    <t>POP028</t>
  </si>
  <si>
    <t>HM012N</t>
  </si>
  <si>
    <t>POP022</t>
  </si>
  <si>
    <t>HF010N</t>
  </si>
  <si>
    <t>POP023</t>
  </si>
  <si>
    <t>HT003TN</t>
  </si>
  <si>
    <t>POP061</t>
  </si>
  <si>
    <t>HY035RN/35URN</t>
  </si>
  <si>
    <t>POP024/POP027</t>
  </si>
  <si>
    <t>FIBER/LAMI</t>
  </si>
  <si>
    <t>DAMAN</t>
  </si>
  <si>
    <t>AURANGABAD</t>
  </si>
  <si>
    <t>BHIWANDI</t>
  </si>
  <si>
    <t>KOLHAPUR</t>
  </si>
  <si>
    <t>SATARA</t>
  </si>
  <si>
    <t>UTTAR PRADESH / GHAZIABAD</t>
  </si>
  <si>
    <t>PONDICHERRY</t>
  </si>
  <si>
    <t>TAMILNADU /HOSUR</t>
  </si>
  <si>
    <t>CHENNAI</t>
  </si>
  <si>
    <t>Monthly volume Based Discount</t>
  </si>
  <si>
    <t>SL.NO</t>
  </si>
  <si>
    <t>A</t>
  </si>
  <si>
    <t>B</t>
  </si>
  <si>
    <t>C</t>
  </si>
  <si>
    <t>D</t>
  </si>
  <si>
    <t>E</t>
  </si>
  <si>
    <t xml:space="preserve">                        </t>
  </si>
  <si>
    <t>F</t>
  </si>
  <si>
    <t>G</t>
  </si>
  <si>
    <t>H</t>
  </si>
  <si>
    <t>I</t>
  </si>
  <si>
    <t>J</t>
  </si>
  <si>
    <t>K</t>
  </si>
  <si>
    <t>NOTE:  Transportation &amp; Insurance charges will be extra</t>
  </si>
  <si>
    <t>from CS depot to its destination and shall pay freight and discharge GST liabilities</t>
  </si>
  <si>
    <t>Marketing Head</t>
  </si>
  <si>
    <t>Mr.Vasant Pawar</t>
  </si>
  <si>
    <t>Cell:+91 9324251160/8779344733</t>
  </si>
  <si>
    <t>E-mail: vasantgurukrupa@gmail.com</t>
  </si>
  <si>
    <t>vasant@gurukrupaplastics.com</t>
  </si>
  <si>
    <r>
      <rPr>
        <b/>
        <u/>
        <sz val="11"/>
        <rFont val="Calibri"/>
        <family val="2"/>
        <scheme val="minor"/>
      </rPr>
      <t>TEL: 022-66951140/50/60</t>
    </r>
    <r>
      <rPr>
        <b/>
        <sz val="11"/>
        <rFont val="Calibri"/>
        <family val="2"/>
        <scheme val="minor"/>
      </rPr>
      <t xml:space="preserve">                                                             </t>
    </r>
    <r>
      <rPr>
        <b/>
        <u/>
        <sz val="11"/>
        <rFont val="Calibri"/>
        <family val="2"/>
        <scheme val="minor"/>
      </rPr>
      <t>E-Mail:-info@gurukrupaplastics.com</t>
    </r>
  </si>
  <si>
    <t>9 TO 24.975</t>
  </si>
  <si>
    <t>25 TO 49.975</t>
  </si>
  <si>
    <t>50 TO 99.975</t>
  </si>
  <si>
    <t>100 TO 199.975</t>
  </si>
  <si>
    <t>200 TO 299.975</t>
  </si>
  <si>
    <t>300 TO 399.975</t>
  </si>
  <si>
    <t>400 TO 499.975</t>
  </si>
  <si>
    <t>500 TO 599.975</t>
  </si>
  <si>
    <t>600 TO 699.975</t>
  </si>
  <si>
    <t>700 TO 799.975</t>
  </si>
  <si>
    <t>800 TO 899.975</t>
  </si>
  <si>
    <t>MATERIAL CAN BE DISPATCHED THROUGH YOUR TRANSPORTER ALSO. *There is no Company Gurantee for  OG material * Price is as per despatch date.</t>
  </si>
  <si>
    <t>*Unloading at customer/receiver premises shall be arranged by customer/receiver **For Ex-Depot sales, customer/buyer shall be responsible for arranging transportation</t>
  </si>
  <si>
    <t>Buyer herby undertakes at warrants to comply, at all times with the applicable lawas including but not limited to the plastic waste Management rules 2016, as amended from time to time and notification and directives issued thereunder ( PWM RULES), in relation to the use of the goods . Buyer expressly undertakes and warrants the the plastic raw material purchased shall not be used directly and indirectly in production of banned Single Use Plastic ( SUP) items, listed PWM Rules</t>
  </si>
  <si>
    <t>Volume lifted in the
Calendar Month (MT)</t>
  </si>
  <si>
    <t>Discount Amount
(Rs/MT)</t>
  </si>
  <si>
    <t>* Prompt payment discount of Rs. 1100/-MT is applicable on pre GST basis on Ex Plant Sales and Ex CS Depot Sales. The prompt payment discount is applicable to prime and nonprime grades only</t>
  </si>
  <si>
    <t>PUNE/ AHMEDNAGAR</t>
  </si>
  <si>
    <t>NASHIK/ DHULE</t>
  </si>
  <si>
    <t>JAMMU</t>
  </si>
  <si>
    <t xml:space="preserve">JAMMU </t>
  </si>
  <si>
    <t>HARIDWAR</t>
  </si>
  <si>
    <t>MOU SLAB</t>
  </si>
  <si>
    <t>KOLKATA</t>
  </si>
  <si>
    <t>SOLAPUR</t>
  </si>
  <si>
    <t>5 TO 8.975</t>
  </si>
  <si>
    <t>Monthly</t>
  </si>
  <si>
    <t>Qtr</t>
  </si>
  <si>
    <t>Yearly</t>
  </si>
  <si>
    <t>JALGAON/CHALISGAON</t>
  </si>
  <si>
    <t>OG- LOG</t>
  </si>
  <si>
    <t>POP091</t>
  </si>
  <si>
    <t>OG- MOG</t>
  </si>
  <si>
    <t>POP092</t>
  </si>
  <si>
    <t>OG- HOG</t>
  </si>
  <si>
    <t>POP093</t>
  </si>
  <si>
    <t>OG- UHOG</t>
  </si>
  <si>
    <t>POP094</t>
  </si>
  <si>
    <t>NON PRIME</t>
  </si>
  <si>
    <t>MH065NP</t>
  </si>
  <si>
    <t>POP062</t>
  </si>
  <si>
    <t>OG</t>
  </si>
  <si>
    <t>SURAT</t>
  </si>
  <si>
    <t>L</t>
  </si>
  <si>
    <t>8MFI</t>
  </si>
  <si>
    <t>8-20MFI</t>
  </si>
  <si>
    <t>20-50MFI</t>
  </si>
  <si>
    <t>ABOVE-50 MFI</t>
  </si>
  <si>
    <t>&gt; =5</t>
  </si>
  <si>
    <t>&gt; =9</t>
  </si>
  <si>
    <t>&gt; =25</t>
  </si>
  <si>
    <t>&gt; =50</t>
  </si>
  <si>
    <t>&gt; =100</t>
  </si>
  <si>
    <t>&gt; =200</t>
  </si>
  <si>
    <t>&gt; =300</t>
  </si>
  <si>
    <t>&gt; =400</t>
  </si>
  <si>
    <t>&gt; =500</t>
  </si>
  <si>
    <t>&gt; =600</t>
  </si>
  <si>
    <t>&gt; =700</t>
  </si>
  <si>
    <t>&gt; =800</t>
  </si>
  <si>
    <t>Total</t>
  </si>
  <si>
    <t>CPP FILM</t>
  </si>
  <si>
    <t>HF008T</t>
  </si>
  <si>
    <t>POP095</t>
  </si>
  <si>
    <t>MANGPOL  PP PRICE W.E.F. 01.08.2025  EX PLANT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</si>
</sst>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Calibri"/>
      <family val="2"/>
      <scheme val="minor"/>
    </font>
    <font>
      <b/>
      <sz val="10"/>
      <name val="Arial"/>
      <family val="2"/>
    </font>
    <font>
      <sz val="10"/>
      <name val="Arial"/>
      <family val="2"/>
    </font>
    <font>
      <b/>
      <sz val="11"/>
      <name val="Calibri"/>
      <family val="2"/>
      <scheme val="minor"/>
    </font>
    <font>
      <b/>
      <u/>
      <sz val="11"/>
      <name val="Calibri"/>
      <family val="2"/>
      <scheme val="minor"/>
    </font>
    <font>
      <sz val="11"/>
      <name val="Calibri"/>
      <family val="2"/>
      <scheme val="minor"/>
    </font>
    <font>
      <u/>
      <sz val="11"/>
      <name val="Calibri"/>
      <family val="2"/>
      <scheme val="minor"/>
    </font>
    <font>
      <b/>
      <u/>
      <sz val="16"/>
      <name val="Calibri"/>
      <family val="2"/>
      <scheme val="minor"/>
    </font>
    <font>
      <u/>
      <sz val="16"/>
      <name val="Calibri"/>
      <family val="2"/>
      <scheme val="minor"/>
    </font>
  </fonts>
  <fills count="4">
    <fill>
      <patternFill patternType="none"/>
    </fill>
    <fill>
      <patternFill patternType="gray125"/>
    </fill>
    <fill>
      <patternFill patternType="solid">
        <fgColor rgb="FFFFFF00"/>
        <bgColor indexed="64"/>
      </patternFill>
    </fill>
    <fill>
      <patternFill patternType="solid">
        <fgColor theme="7" tint="0.79998168889431442"/>
        <bgColor indexed="64"/>
      </patternFill>
    </fill>
  </fills>
  <borders count="62">
    <border>
      <left/>
      <right/>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medium">
        <color indexed="64"/>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bottom/>
      <diagonal/>
    </border>
    <border>
      <left/>
      <right/>
      <top style="thin">
        <color indexed="64"/>
      </top>
      <bottom/>
      <diagonal/>
    </border>
    <border>
      <left style="medium">
        <color indexed="64"/>
      </left>
      <right/>
      <top/>
      <bottom style="thin">
        <color indexed="64"/>
      </bottom>
      <diagonal/>
    </border>
    <border>
      <left/>
      <right/>
      <top/>
      <bottom style="thin">
        <color indexed="64"/>
      </bottom>
      <diagonal/>
    </border>
  </borders>
  <cellStyleXfs count="2">
    <xf numFmtId="0" fontId="0" fillId="0" borderId="0"/>
    <xf numFmtId="0" fontId="2" fillId="0" borderId="0"/>
  </cellStyleXfs>
  <cellXfs count="209">
    <xf numFmtId="0" fontId="0" fillId="0" borderId="0" xfId="0"/>
    <xf numFmtId="0" fontId="2" fillId="0" borderId="0" xfId="0" applyFont="1" applyFill="1" applyBorder="1" applyAlignment="1">
      <alignment horizontal="center" vertical="center"/>
    </xf>
    <xf numFmtId="0" fontId="3" fillId="0" borderId="0" xfId="0" applyFont="1" applyFill="1" applyAlignment="1">
      <alignment vertical="center"/>
    </xf>
    <xf numFmtId="0" fontId="5" fillId="0" borderId="0" xfId="0" applyFont="1" applyFill="1"/>
    <xf numFmtId="0" fontId="5" fillId="0" borderId="0" xfId="0" applyFont="1" applyFill="1" applyBorder="1"/>
    <xf numFmtId="0" fontId="5" fillId="0" borderId="0" xfId="0" applyFont="1" applyFill="1" applyBorder="1" applyAlignment="1"/>
    <xf numFmtId="0" fontId="5" fillId="0" borderId="0" xfId="0" applyFont="1" applyFill="1" applyAlignment="1">
      <alignment horizontal="center"/>
    </xf>
    <xf numFmtId="0" fontId="5" fillId="0" borderId="3" xfId="0" applyFont="1" applyFill="1" applyBorder="1" applyAlignment="1">
      <alignment horizontal="center"/>
    </xf>
    <xf numFmtId="0" fontId="5" fillId="0" borderId="0" xfId="0" applyFont="1" applyFill="1" applyBorder="1" applyAlignment="1">
      <alignment horizontal="left"/>
    </xf>
    <xf numFmtId="0" fontId="5" fillId="0" borderId="3" xfId="0" applyFont="1" applyFill="1" applyBorder="1" applyAlignment="1">
      <alignment horizontal="left"/>
    </xf>
    <xf numFmtId="0" fontId="3" fillId="0" borderId="2" xfId="0" applyFont="1" applyFill="1" applyBorder="1" applyAlignment="1">
      <alignment horizontal="left"/>
    </xf>
    <xf numFmtId="0" fontId="3" fillId="0" borderId="0" xfId="0" applyFont="1" applyFill="1" applyBorder="1" applyAlignment="1">
      <alignment horizontal="left"/>
    </xf>
    <xf numFmtId="0" fontId="5" fillId="0" borderId="0" xfId="0" applyFont="1" applyFill="1" applyBorder="1" applyAlignment="1">
      <alignment horizontal="left" vertical="top"/>
    </xf>
    <xf numFmtId="0" fontId="3" fillId="0" borderId="0" xfId="0" applyFont="1" applyFill="1" applyBorder="1" applyAlignment="1">
      <alignment horizontal="left" vertical="top"/>
    </xf>
    <xf numFmtId="0" fontId="3" fillId="0" borderId="6" xfId="0" applyFont="1" applyFill="1" applyBorder="1" applyAlignment="1">
      <alignment horizontal="left"/>
    </xf>
    <xf numFmtId="0" fontId="3" fillId="0" borderId="4" xfId="0" applyFont="1" applyFill="1" applyBorder="1" applyAlignment="1">
      <alignment horizontal="left"/>
    </xf>
    <xf numFmtId="0" fontId="5" fillId="0" borderId="4" xfId="0" applyFont="1" applyFill="1" applyBorder="1" applyAlignment="1">
      <alignment horizontal="left"/>
    </xf>
    <xf numFmtId="0" fontId="5" fillId="0" borderId="4" xfId="0" applyFont="1" applyFill="1" applyBorder="1" applyAlignment="1">
      <alignment horizontal="left" vertical="top"/>
    </xf>
    <xf numFmtId="0" fontId="3" fillId="0" borderId="4" xfId="0" applyFont="1" applyFill="1" applyBorder="1" applyAlignment="1">
      <alignment horizontal="left" vertical="top"/>
    </xf>
    <xf numFmtId="0" fontId="5" fillId="0" borderId="5" xfId="0" applyFont="1" applyFill="1" applyBorder="1" applyAlignment="1">
      <alignment horizontal="left"/>
    </xf>
    <xf numFmtId="0" fontId="1" fillId="0" borderId="0" xfId="0" applyFont="1" applyFill="1" applyBorder="1" applyAlignment="1">
      <alignment horizontal="center" vertical="center"/>
    </xf>
    <xf numFmtId="2" fontId="5" fillId="0" borderId="1" xfId="0" applyNumberFormat="1" applyFont="1" applyFill="1" applyBorder="1" applyAlignment="1">
      <alignment horizontal="center" vertical="center"/>
    </xf>
    <xf numFmtId="2" fontId="5" fillId="0" borderId="20" xfId="0" applyNumberFormat="1" applyFont="1" applyFill="1" applyBorder="1" applyAlignment="1">
      <alignment horizontal="center" vertical="center"/>
    </xf>
    <xf numFmtId="2" fontId="5" fillId="0" borderId="22" xfId="0" applyNumberFormat="1" applyFont="1" applyFill="1" applyBorder="1" applyAlignment="1">
      <alignment horizontal="center" vertical="center"/>
    </xf>
    <xf numFmtId="2" fontId="5" fillId="0" borderId="23" xfId="0" applyNumberFormat="1" applyFont="1" applyFill="1" applyBorder="1" applyAlignment="1">
      <alignment horizontal="center" vertical="center"/>
    </xf>
    <xf numFmtId="2" fontId="5" fillId="0" borderId="17" xfId="0" applyNumberFormat="1" applyFont="1" applyFill="1" applyBorder="1" applyAlignment="1">
      <alignment horizontal="center" vertical="center"/>
    </xf>
    <xf numFmtId="2" fontId="5" fillId="0" borderId="18" xfId="0" applyNumberFormat="1" applyFont="1" applyFill="1" applyBorder="1" applyAlignment="1">
      <alignment horizontal="center" vertical="center"/>
    </xf>
    <xf numFmtId="2" fontId="5" fillId="0" borderId="24" xfId="0" applyNumberFormat="1" applyFont="1" applyFill="1" applyBorder="1" applyAlignment="1">
      <alignment horizontal="center" vertical="center"/>
    </xf>
    <xf numFmtId="2" fontId="5" fillId="0" borderId="26" xfId="0" applyNumberFormat="1" applyFont="1" applyFill="1" applyBorder="1" applyAlignment="1">
      <alignment horizontal="center" vertical="center"/>
    </xf>
    <xf numFmtId="0" fontId="5" fillId="0" borderId="19" xfId="0" applyFont="1" applyFill="1" applyBorder="1" applyAlignment="1">
      <alignment horizontal="center"/>
    </xf>
    <xf numFmtId="0" fontId="5" fillId="0" borderId="1" xfId="0" applyFont="1" applyFill="1" applyBorder="1" applyAlignment="1">
      <alignment horizontal="center"/>
    </xf>
    <xf numFmtId="0" fontId="5" fillId="0" borderId="21" xfId="0" applyFont="1" applyFill="1" applyBorder="1" applyAlignment="1">
      <alignment horizontal="center"/>
    </xf>
    <xf numFmtId="0" fontId="5" fillId="0" borderId="22" xfId="0" applyFont="1" applyFill="1" applyBorder="1" applyAlignment="1">
      <alignment horizontal="center"/>
    </xf>
    <xf numFmtId="0" fontId="5" fillId="0" borderId="16" xfId="0" applyFont="1" applyFill="1" applyBorder="1" applyAlignment="1">
      <alignment horizontal="center"/>
    </xf>
    <xf numFmtId="0" fontId="5" fillId="0" borderId="17" xfId="0" applyFont="1" applyFill="1" applyBorder="1" applyAlignment="1">
      <alignment horizontal="center"/>
    </xf>
    <xf numFmtId="0" fontId="5" fillId="0" borderId="24" xfId="0" applyFont="1" applyFill="1" applyBorder="1" applyAlignment="1">
      <alignment horizontal="center"/>
    </xf>
    <xf numFmtId="0" fontId="5" fillId="0" borderId="29"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16" xfId="0" applyFont="1" applyFill="1" applyBorder="1" applyAlignment="1">
      <alignment horizontal="center" vertical="center"/>
    </xf>
    <xf numFmtId="0" fontId="5" fillId="0" borderId="17" xfId="0" applyFont="1" applyFill="1" applyBorder="1" applyAlignment="1">
      <alignment horizontal="center" vertical="center"/>
    </xf>
    <xf numFmtId="0" fontId="5" fillId="0" borderId="19" xfId="0" applyFont="1" applyFill="1" applyBorder="1" applyAlignment="1">
      <alignment horizontal="center" vertical="center"/>
    </xf>
    <xf numFmtId="0" fontId="3" fillId="0" borderId="0" xfId="0" applyFont="1" applyFill="1" applyAlignment="1">
      <alignment horizontal="center"/>
    </xf>
    <xf numFmtId="0" fontId="5" fillId="0" borderId="0" xfId="0" applyFont="1" applyFill="1" applyBorder="1" applyAlignment="1">
      <alignment horizontal="justify" wrapText="1"/>
    </xf>
    <xf numFmtId="0" fontId="5" fillId="0" borderId="2" xfId="0" applyFont="1" applyFill="1" applyBorder="1" applyAlignment="1">
      <alignment horizontal="left"/>
    </xf>
    <xf numFmtId="0" fontId="5" fillId="0" borderId="6" xfId="0" applyFont="1" applyFill="1" applyBorder="1" applyAlignment="1">
      <alignment horizontal="left"/>
    </xf>
    <xf numFmtId="0" fontId="5" fillId="0" borderId="24" xfId="0" applyFont="1" applyFill="1" applyBorder="1" applyAlignment="1">
      <alignment horizontal="center" vertical="center"/>
    </xf>
    <xf numFmtId="0" fontId="5" fillId="0" borderId="18" xfId="0" applyFont="1" applyFill="1" applyBorder="1" applyAlignment="1">
      <alignment horizontal="center"/>
    </xf>
    <xf numFmtId="0" fontId="5" fillId="0" borderId="20" xfId="0" applyFont="1" applyFill="1" applyBorder="1" applyAlignment="1">
      <alignment horizontal="center"/>
    </xf>
    <xf numFmtId="0" fontId="5" fillId="0" borderId="23" xfId="0" applyFont="1" applyFill="1" applyBorder="1" applyAlignment="1">
      <alignment horizontal="center"/>
    </xf>
    <xf numFmtId="0" fontId="3" fillId="0" borderId="3" xfId="0" applyFont="1" applyFill="1" applyBorder="1" applyAlignment="1">
      <alignment horizontal="center" vertical="center"/>
    </xf>
    <xf numFmtId="0" fontId="5" fillId="0" borderId="5" xfId="0" applyFont="1" applyFill="1" applyBorder="1" applyAlignment="1">
      <alignment horizontal="center" vertical="center"/>
    </xf>
    <xf numFmtId="0" fontId="5" fillId="0" borderId="7" xfId="0" applyFont="1" applyFill="1" applyBorder="1" applyAlignment="1">
      <alignment horizontal="center" vertical="center"/>
    </xf>
    <xf numFmtId="0" fontId="5" fillId="0" borderId="8" xfId="1" applyFont="1" applyFill="1" applyBorder="1" applyAlignment="1">
      <alignment horizontal="center" vertical="center"/>
    </xf>
    <xf numFmtId="0" fontId="5" fillId="0" borderId="8" xfId="1"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0" xfId="0" applyFont="1" applyFill="1" applyAlignment="1">
      <alignment horizontal="center" vertical="center"/>
    </xf>
    <xf numFmtId="0" fontId="5" fillId="0" borderId="0" xfId="0" applyFont="1" applyFill="1" applyAlignment="1">
      <alignment vertical="center"/>
    </xf>
    <xf numFmtId="0" fontId="5" fillId="0" borderId="0" xfId="0" applyFont="1" applyFill="1" applyBorder="1" applyAlignment="1">
      <alignment horizontal="center"/>
    </xf>
    <xf numFmtId="0" fontId="5" fillId="0" borderId="1" xfId="0" applyFont="1" applyFill="1" applyBorder="1" applyAlignment="1">
      <alignment horizontal="center" vertical="top" wrapText="1"/>
    </xf>
    <xf numFmtId="1" fontId="5" fillId="0" borderId="1" xfId="0" applyNumberFormat="1" applyFont="1" applyFill="1" applyBorder="1" applyAlignment="1">
      <alignment horizontal="center" vertical="top" shrinkToFit="1"/>
    </xf>
    <xf numFmtId="0" fontId="3" fillId="0" borderId="14" xfId="1" applyFont="1" applyFill="1" applyBorder="1" applyAlignment="1">
      <alignment horizontal="center" vertical="center" wrapText="1"/>
    </xf>
    <xf numFmtId="0" fontId="3" fillId="0" borderId="14" xfId="1" applyFont="1" applyFill="1" applyBorder="1" applyAlignment="1">
      <alignment horizontal="center" vertical="center"/>
    </xf>
    <xf numFmtId="0" fontId="3" fillId="0" borderId="14" xfId="0" applyFont="1" applyFill="1" applyBorder="1" applyAlignment="1">
      <alignment horizontal="center" vertical="center" wrapText="1"/>
    </xf>
    <xf numFmtId="0" fontId="3" fillId="0" borderId="15" xfId="0" applyFont="1" applyFill="1" applyBorder="1" applyAlignment="1">
      <alignment horizontal="center" vertical="center" wrapText="1"/>
    </xf>
    <xf numFmtId="0" fontId="0" fillId="0" borderId="0" xfId="0" applyFill="1"/>
    <xf numFmtId="0" fontId="5" fillId="0" borderId="21" xfId="0" applyFont="1" applyFill="1" applyBorder="1" applyAlignment="1">
      <alignment horizontal="center" vertical="center"/>
    </xf>
    <xf numFmtId="0" fontId="5" fillId="0" borderId="22" xfId="0" applyFont="1" applyFill="1" applyBorder="1" applyAlignment="1">
      <alignment horizontal="center" vertical="center"/>
    </xf>
    <xf numFmtId="0" fontId="5" fillId="0" borderId="25" xfId="0" applyFont="1" applyFill="1" applyBorder="1" applyAlignment="1">
      <alignment horizontal="center" vertical="center"/>
    </xf>
    <xf numFmtId="0" fontId="5" fillId="0" borderId="32" xfId="0" applyFont="1" applyFill="1" applyBorder="1" applyAlignment="1">
      <alignment horizontal="center" vertical="center"/>
    </xf>
    <xf numFmtId="0" fontId="5" fillId="0" borderId="4" xfId="0" applyFont="1" applyFill="1" applyBorder="1" applyAlignment="1">
      <alignment horizontal="center" vertical="center"/>
    </xf>
    <xf numFmtId="0" fontId="3" fillId="0" borderId="34" xfId="0" applyFont="1" applyFill="1" applyBorder="1" applyAlignment="1">
      <alignment horizontal="center" vertical="center"/>
    </xf>
    <xf numFmtId="0" fontId="5" fillId="0" borderId="40" xfId="0" applyFont="1" applyFill="1" applyBorder="1" applyAlignment="1">
      <alignment horizontal="center"/>
    </xf>
    <xf numFmtId="0" fontId="5" fillId="0" borderId="41" xfId="0" applyFont="1" applyFill="1" applyBorder="1" applyAlignment="1">
      <alignment horizontal="center"/>
    </xf>
    <xf numFmtId="0" fontId="5" fillId="0" borderId="42" xfId="0" applyFont="1" applyFill="1" applyBorder="1" applyAlignment="1">
      <alignment horizontal="center"/>
    </xf>
    <xf numFmtId="0" fontId="3" fillId="0" borderId="33" xfId="0" applyFont="1" applyFill="1" applyBorder="1" applyAlignment="1">
      <alignment horizontal="center" vertical="center"/>
    </xf>
    <xf numFmtId="0" fontId="5" fillId="0" borderId="36" xfId="0" applyFont="1" applyFill="1" applyBorder="1" applyAlignment="1">
      <alignment horizontal="center"/>
    </xf>
    <xf numFmtId="0" fontId="5" fillId="0" borderId="37" xfId="0" applyFont="1" applyFill="1" applyBorder="1" applyAlignment="1">
      <alignment horizontal="center"/>
    </xf>
    <xf numFmtId="0" fontId="5" fillId="0" borderId="38" xfId="0" applyFont="1" applyFill="1" applyBorder="1" applyAlignment="1">
      <alignment horizontal="center"/>
    </xf>
    <xf numFmtId="0" fontId="5" fillId="0" borderId="43" xfId="0" applyFont="1" applyFill="1" applyBorder="1" applyAlignment="1">
      <alignment horizontal="center"/>
    </xf>
    <xf numFmtId="0" fontId="5" fillId="0" borderId="44" xfId="0" applyFont="1" applyFill="1" applyBorder="1" applyAlignment="1">
      <alignment horizontal="center"/>
    </xf>
    <xf numFmtId="0" fontId="5" fillId="0" borderId="45" xfId="0" applyFont="1" applyFill="1" applyBorder="1" applyAlignment="1">
      <alignment horizontal="center"/>
    </xf>
    <xf numFmtId="0" fontId="3" fillId="0" borderId="46" xfId="0" applyFont="1" applyFill="1" applyBorder="1" applyAlignment="1">
      <alignment horizontal="center" vertical="center"/>
    </xf>
    <xf numFmtId="0" fontId="3" fillId="0" borderId="33" xfId="1" applyFont="1" applyFill="1" applyBorder="1" applyAlignment="1">
      <alignment horizontal="center" vertical="center" wrapText="1"/>
    </xf>
    <xf numFmtId="0" fontId="3" fillId="0" borderId="46" xfId="1" applyFont="1" applyFill="1" applyBorder="1" applyAlignment="1">
      <alignment horizontal="center" vertical="center" wrapText="1"/>
    </xf>
    <xf numFmtId="0" fontId="3" fillId="0" borderId="33" xfId="0" applyFont="1" applyFill="1" applyBorder="1" applyAlignment="1">
      <alignment horizontal="center" vertical="center" wrapText="1"/>
    </xf>
    <xf numFmtId="2" fontId="5" fillId="0" borderId="36" xfId="0" applyNumberFormat="1" applyFont="1" applyFill="1" applyBorder="1" applyAlignment="1">
      <alignment horizontal="center" vertical="center"/>
    </xf>
    <xf numFmtId="2" fontId="5" fillId="0" borderId="37" xfId="0" applyNumberFormat="1" applyFont="1" applyFill="1" applyBorder="1" applyAlignment="1">
      <alignment horizontal="center" vertical="center"/>
    </xf>
    <xf numFmtId="2" fontId="5" fillId="0" borderId="38" xfId="0" applyNumberFormat="1" applyFont="1" applyFill="1" applyBorder="1" applyAlignment="1">
      <alignment horizontal="center" vertical="center"/>
    </xf>
    <xf numFmtId="0" fontId="3" fillId="0" borderId="40" xfId="0" applyFont="1" applyFill="1" applyBorder="1" applyAlignment="1">
      <alignment horizontal="center"/>
    </xf>
    <xf numFmtId="0" fontId="3" fillId="0" borderId="42" xfId="0" applyFont="1" applyFill="1" applyBorder="1" applyAlignment="1">
      <alignment horizontal="center"/>
    </xf>
    <xf numFmtId="0" fontId="3" fillId="0" borderId="33" xfId="0" applyFont="1" applyFill="1" applyBorder="1" applyAlignment="1">
      <alignment horizontal="center"/>
    </xf>
    <xf numFmtId="0" fontId="3" fillId="0" borderId="36" xfId="0" applyFont="1" applyFill="1" applyBorder="1" applyAlignment="1">
      <alignment horizontal="center"/>
    </xf>
    <xf numFmtId="0" fontId="3" fillId="0" borderId="37" xfId="0" applyFont="1" applyFill="1" applyBorder="1" applyAlignment="1">
      <alignment horizontal="center"/>
    </xf>
    <xf numFmtId="0" fontId="3" fillId="0" borderId="38" xfId="0" applyFont="1" applyFill="1" applyBorder="1" applyAlignment="1">
      <alignment horizontal="center"/>
    </xf>
    <xf numFmtId="0" fontId="3" fillId="0" borderId="34" xfId="0" applyFont="1" applyFill="1" applyBorder="1" applyAlignment="1">
      <alignment horizontal="center" vertical="top" wrapText="1"/>
    </xf>
    <xf numFmtId="0" fontId="3" fillId="0" borderId="33" xfId="0" applyFont="1" applyFill="1" applyBorder="1" applyAlignment="1">
      <alignment horizontal="center" vertical="top" wrapText="1"/>
    </xf>
    <xf numFmtId="0" fontId="3" fillId="0" borderId="35" xfId="0" applyFont="1" applyFill="1" applyBorder="1" applyAlignment="1">
      <alignment horizontal="center" vertical="top" wrapText="1"/>
    </xf>
    <xf numFmtId="0" fontId="3" fillId="0" borderId="40" xfId="0" applyFont="1" applyFill="1" applyBorder="1" applyAlignment="1">
      <alignment horizontal="center" vertical="top" wrapText="1"/>
    </xf>
    <xf numFmtId="0" fontId="3" fillId="0" borderId="47" xfId="0" applyFont="1" applyFill="1" applyBorder="1" applyAlignment="1">
      <alignment horizontal="center" vertical="top" wrapText="1"/>
    </xf>
    <xf numFmtId="0" fontId="3" fillId="0" borderId="41" xfId="0" applyFont="1" applyFill="1" applyBorder="1" applyAlignment="1">
      <alignment horizontal="center" vertical="top" wrapText="1"/>
    </xf>
    <xf numFmtId="1" fontId="3" fillId="0" borderId="48" xfId="0" applyNumberFormat="1" applyFont="1" applyFill="1" applyBorder="1" applyAlignment="1">
      <alignment horizontal="center" vertical="top" shrinkToFit="1"/>
    </xf>
    <xf numFmtId="1" fontId="3" fillId="0" borderId="49" xfId="0" applyNumberFormat="1" applyFont="1" applyFill="1" applyBorder="1" applyAlignment="1">
      <alignment horizontal="center" vertical="top" shrinkToFit="1"/>
    </xf>
    <xf numFmtId="0" fontId="3" fillId="0" borderId="46" xfId="1" applyFont="1" applyFill="1" applyBorder="1" applyAlignment="1">
      <alignment horizontal="center" vertical="center"/>
    </xf>
    <xf numFmtId="0" fontId="3" fillId="0" borderId="13" xfId="0" applyFont="1" applyFill="1" applyBorder="1" applyAlignment="1">
      <alignment horizontal="center" vertical="center"/>
    </xf>
    <xf numFmtId="0" fontId="3" fillId="0" borderId="50" xfId="0" applyFont="1" applyFill="1" applyBorder="1" applyAlignment="1">
      <alignment horizontal="center"/>
    </xf>
    <xf numFmtId="0" fontId="3" fillId="0" borderId="51" xfId="0" applyFont="1" applyFill="1" applyBorder="1" applyAlignment="1">
      <alignment horizontal="center" vertical="top" wrapText="1"/>
    </xf>
    <xf numFmtId="0" fontId="3" fillId="0" borderId="13" xfId="0" applyFont="1" applyFill="1" applyBorder="1" applyAlignment="1">
      <alignment horizontal="center" vertical="top" wrapText="1"/>
    </xf>
    <xf numFmtId="0" fontId="3" fillId="0" borderId="14" xfId="0" applyFont="1" applyFill="1" applyBorder="1" applyAlignment="1">
      <alignment horizontal="center" vertical="top" wrapText="1"/>
    </xf>
    <xf numFmtId="0" fontId="3" fillId="0" borderId="15" xfId="0" applyFont="1" applyFill="1" applyBorder="1" applyAlignment="1">
      <alignment horizontal="center" vertical="top" wrapText="1"/>
    </xf>
    <xf numFmtId="0" fontId="3" fillId="0" borderId="1" xfId="0" applyFont="1" applyFill="1" applyBorder="1" applyAlignment="1">
      <alignment horizontal="center" vertical="top" wrapText="1"/>
    </xf>
    <xf numFmtId="0" fontId="3" fillId="0" borderId="1" xfId="0" applyFont="1" applyFill="1" applyBorder="1" applyAlignment="1">
      <alignment horizontal="center"/>
    </xf>
    <xf numFmtId="0" fontId="3" fillId="0" borderId="18" xfId="0" applyFont="1" applyFill="1" applyBorder="1" applyAlignment="1">
      <alignment horizontal="center" vertical="top" wrapText="1"/>
    </xf>
    <xf numFmtId="0" fontId="3" fillId="0" borderId="19" xfId="0" applyFont="1" applyFill="1" applyBorder="1" applyAlignment="1">
      <alignment horizontal="center" vertical="top" wrapText="1"/>
    </xf>
    <xf numFmtId="0" fontId="3" fillId="0" borderId="21" xfId="0" applyFont="1" applyFill="1" applyBorder="1" applyAlignment="1">
      <alignment horizontal="center"/>
    </xf>
    <xf numFmtId="0" fontId="3" fillId="0" borderId="52" xfId="0" applyFont="1" applyFill="1" applyBorder="1" applyAlignment="1">
      <alignment horizontal="center" vertical="top" wrapText="1"/>
    </xf>
    <xf numFmtId="0" fontId="3" fillId="0" borderId="25" xfId="0" applyFont="1" applyFill="1" applyBorder="1" applyAlignment="1">
      <alignment horizontal="center" vertical="top" wrapText="1"/>
    </xf>
    <xf numFmtId="0" fontId="3" fillId="0" borderId="36" xfId="0" applyFont="1" applyFill="1" applyBorder="1" applyAlignment="1">
      <alignment horizontal="center" vertical="top" wrapText="1"/>
    </xf>
    <xf numFmtId="0" fontId="3" fillId="0" borderId="37" xfId="0" applyFont="1" applyFill="1" applyBorder="1" applyAlignment="1">
      <alignment horizontal="center" vertical="top" wrapText="1"/>
    </xf>
    <xf numFmtId="0" fontId="3" fillId="0" borderId="53" xfId="0" applyFont="1" applyFill="1" applyBorder="1" applyAlignment="1">
      <alignment horizontal="center"/>
    </xf>
    <xf numFmtId="0" fontId="3" fillId="0" borderId="54" xfId="0" applyFont="1" applyFill="1" applyBorder="1" applyAlignment="1">
      <alignment horizontal="center"/>
    </xf>
    <xf numFmtId="0" fontId="3" fillId="0" borderId="34" xfId="0" applyFont="1" applyFill="1" applyBorder="1" applyAlignment="1">
      <alignment horizontal="center"/>
    </xf>
    <xf numFmtId="0" fontId="5" fillId="0" borderId="56" xfId="0" applyFont="1" applyFill="1" applyBorder="1" applyAlignment="1">
      <alignment horizontal="center"/>
    </xf>
    <xf numFmtId="2" fontId="5" fillId="0" borderId="56" xfId="0" applyNumberFormat="1" applyFont="1" applyFill="1" applyBorder="1" applyAlignment="1">
      <alignment horizontal="center" vertical="center"/>
    </xf>
    <xf numFmtId="2" fontId="5" fillId="0" borderId="57" xfId="0" applyNumberFormat="1" applyFont="1" applyFill="1" applyBorder="1" applyAlignment="1">
      <alignment horizontal="center" vertical="center"/>
    </xf>
    <xf numFmtId="0" fontId="5" fillId="0" borderId="55" xfId="0" applyFont="1" applyFill="1" applyBorder="1" applyAlignment="1">
      <alignment horizontal="center" vertical="center"/>
    </xf>
    <xf numFmtId="0" fontId="5" fillId="0" borderId="56" xfId="0" applyFont="1" applyFill="1" applyBorder="1" applyAlignment="1">
      <alignment horizontal="center" vertical="center"/>
    </xf>
    <xf numFmtId="0" fontId="3" fillId="0" borderId="0" xfId="0" applyFont="1" applyFill="1" applyBorder="1" applyAlignment="1">
      <alignment horizontal="center"/>
    </xf>
    <xf numFmtId="0" fontId="3" fillId="0" borderId="13" xfId="0" applyFont="1" applyFill="1" applyBorder="1" applyAlignment="1">
      <alignment horizontal="center"/>
    </xf>
    <xf numFmtId="0" fontId="3" fillId="0" borderId="15" xfId="0" applyFont="1" applyFill="1" applyBorder="1" applyAlignment="1">
      <alignment horizontal="center"/>
    </xf>
    <xf numFmtId="0" fontId="3" fillId="0" borderId="39" xfId="0" applyFont="1" applyFill="1" applyBorder="1" applyAlignment="1">
      <alignment horizontal="center" vertical="center"/>
    </xf>
    <xf numFmtId="0" fontId="3" fillId="0" borderId="28" xfId="1" applyFont="1" applyFill="1" applyBorder="1" applyAlignment="1">
      <alignment horizontal="center" vertical="center" wrapText="1"/>
    </xf>
    <xf numFmtId="0" fontId="3" fillId="0" borderId="39" xfId="1" applyFont="1" applyFill="1" applyBorder="1" applyAlignment="1">
      <alignment horizontal="center" vertical="center"/>
    </xf>
    <xf numFmtId="0" fontId="3" fillId="0" borderId="39" xfId="1" applyFont="1" applyFill="1" applyBorder="1" applyAlignment="1">
      <alignment horizontal="center" vertical="center" wrapText="1"/>
    </xf>
    <xf numFmtId="0" fontId="3" fillId="0" borderId="39" xfId="0" applyFont="1" applyFill="1" applyBorder="1" applyAlignment="1">
      <alignment horizontal="center" vertical="center" wrapText="1"/>
    </xf>
    <xf numFmtId="0" fontId="5" fillId="0" borderId="53" xfId="0" applyFont="1" applyFill="1" applyBorder="1" applyAlignment="1">
      <alignment horizontal="center"/>
    </xf>
    <xf numFmtId="0" fontId="5" fillId="0" borderId="54" xfId="0" applyFont="1" applyFill="1" applyBorder="1" applyAlignment="1">
      <alignment horizontal="center"/>
    </xf>
    <xf numFmtId="0" fontId="5" fillId="0" borderId="59" xfId="0" applyFont="1" applyFill="1" applyBorder="1" applyAlignment="1">
      <alignment horizontal="center"/>
    </xf>
    <xf numFmtId="2" fontId="5" fillId="0" borderId="54" xfId="0" applyNumberFormat="1" applyFont="1" applyFill="1" applyBorder="1" applyAlignment="1">
      <alignment horizontal="center" vertical="center"/>
    </xf>
    <xf numFmtId="0" fontId="5" fillId="0" borderId="60" xfId="0" applyFont="1" applyFill="1" applyBorder="1" applyAlignment="1">
      <alignment horizontal="center"/>
    </xf>
    <xf numFmtId="0" fontId="5" fillId="0" borderId="50" xfId="0" applyFont="1" applyFill="1" applyBorder="1" applyAlignment="1">
      <alignment horizontal="center"/>
    </xf>
    <xf numFmtId="0" fontId="5" fillId="0" borderId="61" xfId="0" applyFont="1" applyFill="1" applyBorder="1" applyAlignment="1">
      <alignment horizontal="center"/>
    </xf>
    <xf numFmtId="2" fontId="5" fillId="0" borderId="50" xfId="0" applyNumberFormat="1" applyFont="1" applyFill="1" applyBorder="1" applyAlignment="1">
      <alignment horizontal="center" vertical="center"/>
    </xf>
    <xf numFmtId="0" fontId="5" fillId="0" borderId="14" xfId="0" applyFont="1" applyFill="1" applyBorder="1" applyAlignment="1">
      <alignment horizontal="center" vertical="center"/>
    </xf>
    <xf numFmtId="0" fontId="5" fillId="0" borderId="14" xfId="1" applyFont="1" applyFill="1" applyBorder="1" applyAlignment="1">
      <alignment horizontal="center" vertical="center" wrapText="1"/>
    </xf>
    <xf numFmtId="0" fontId="5" fillId="0" borderId="14" xfId="1" applyFont="1" applyFill="1" applyBorder="1" applyAlignment="1">
      <alignment horizontal="center" vertical="center"/>
    </xf>
    <xf numFmtId="0" fontId="5" fillId="0" borderId="14"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5" fillId="0" borderId="8" xfId="0" applyFont="1" applyFill="1" applyBorder="1" applyAlignment="1">
      <alignment horizontal="center" vertical="center"/>
    </xf>
    <xf numFmtId="0" fontId="5" fillId="0" borderId="58" xfId="0" applyFont="1" applyFill="1" applyBorder="1" applyAlignment="1">
      <alignment horizontal="center"/>
    </xf>
    <xf numFmtId="0" fontId="5" fillId="0" borderId="1" xfId="1" applyFont="1" applyFill="1" applyBorder="1" applyAlignment="1">
      <alignment horizontal="center" vertical="center" wrapText="1"/>
    </xf>
    <xf numFmtId="0" fontId="5" fillId="0" borderId="1" xfId="1"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28" xfId="0" applyFont="1" applyFill="1" applyBorder="1" applyAlignment="1">
      <alignment horizontal="center" vertical="center"/>
    </xf>
    <xf numFmtId="0" fontId="5" fillId="0" borderId="0"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0" xfId="0" applyFont="1" applyFill="1" applyBorder="1" applyAlignment="1">
      <alignment horizontal="center" vertical="center"/>
    </xf>
    <xf numFmtId="0" fontId="3" fillId="0" borderId="14" xfId="0" applyFont="1" applyFill="1" applyBorder="1" applyAlignment="1">
      <alignment horizontal="center" vertical="center"/>
    </xf>
    <xf numFmtId="0" fontId="5" fillId="0" borderId="1" xfId="0" applyFont="1" applyFill="1" applyBorder="1" applyAlignment="1">
      <alignment horizontal="center" vertical="center"/>
    </xf>
    <xf numFmtId="0" fontId="5" fillId="2" borderId="0" xfId="0" applyFont="1" applyFill="1"/>
    <xf numFmtId="0" fontId="5" fillId="0" borderId="28" xfId="0" applyFont="1" applyFill="1" applyBorder="1" applyAlignment="1">
      <alignment horizontal="center" vertical="center"/>
    </xf>
    <xf numFmtId="0" fontId="5"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14" xfId="0" applyFont="1" applyFill="1" applyBorder="1" applyAlignment="1">
      <alignment horizontal="center" vertical="center"/>
    </xf>
    <xf numFmtId="0" fontId="3" fillId="0" borderId="27" xfId="0" applyFont="1" applyFill="1" applyBorder="1" applyAlignment="1">
      <alignment horizontal="center" vertical="center"/>
    </xf>
    <xf numFmtId="0" fontId="3" fillId="0" borderId="28" xfId="0" applyFont="1" applyFill="1" applyBorder="1" applyAlignment="1">
      <alignment horizontal="center" vertical="center"/>
    </xf>
    <xf numFmtId="0" fontId="6" fillId="0" borderId="0" xfId="0" applyFont="1" applyFill="1" applyBorder="1" applyAlignment="1">
      <alignment horizontal="center"/>
    </xf>
    <xf numFmtId="0" fontId="3" fillId="0" borderId="7" xfId="0" applyFont="1" applyFill="1" applyBorder="1" applyAlignment="1">
      <alignment horizontal="center" vertical="center"/>
    </xf>
    <xf numFmtId="0" fontId="3" fillId="0" borderId="9" xfId="0" applyFont="1" applyFill="1" applyBorder="1" applyAlignment="1">
      <alignment horizontal="center" vertical="center"/>
    </xf>
    <xf numFmtId="0" fontId="5" fillId="0" borderId="27" xfId="0" applyFont="1" applyFill="1" applyBorder="1" applyAlignment="1">
      <alignment horizontal="center" vertical="center"/>
    </xf>
    <xf numFmtId="0" fontId="5" fillId="0" borderId="28"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0"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4" xfId="0" applyFont="1" applyFill="1" applyBorder="1" applyAlignment="1">
      <alignment horizontal="center" vertical="center"/>
    </xf>
    <xf numFmtId="0" fontId="4" fillId="0" borderId="10" xfId="0" applyFont="1" applyFill="1" applyBorder="1" applyAlignment="1">
      <alignment horizontal="center"/>
    </xf>
    <xf numFmtId="0" fontId="4" fillId="0" borderId="11" xfId="0" applyFont="1" applyFill="1" applyBorder="1" applyAlignment="1">
      <alignment horizontal="center"/>
    </xf>
    <xf numFmtId="0" fontId="4" fillId="0" borderId="12" xfId="0" applyFont="1" applyFill="1" applyBorder="1" applyAlignment="1">
      <alignment horizontal="center"/>
    </xf>
    <xf numFmtId="0" fontId="5" fillId="0" borderId="2" xfId="0" applyFont="1" applyFill="1" applyBorder="1" applyAlignment="1">
      <alignment horizontal="left" vertical="top" wrapText="1"/>
    </xf>
    <xf numFmtId="0" fontId="5" fillId="0" borderId="0" xfId="0" applyFont="1" applyFill="1" applyBorder="1" applyAlignment="1">
      <alignment horizontal="left" vertical="top" wrapText="1"/>
    </xf>
    <xf numFmtId="0" fontId="5" fillId="0" borderId="3" xfId="0" applyFont="1" applyFill="1" applyBorder="1" applyAlignment="1">
      <alignment horizontal="left" vertical="top" wrapText="1"/>
    </xf>
    <xf numFmtId="0" fontId="3" fillId="0" borderId="27" xfId="0" applyFont="1" applyFill="1" applyBorder="1" applyAlignment="1">
      <alignment horizontal="center"/>
    </xf>
    <xf numFmtId="0" fontId="3" fillId="0" borderId="29" xfId="0" applyFont="1" applyFill="1" applyBorder="1" applyAlignment="1">
      <alignment horizontal="center"/>
    </xf>
    <xf numFmtId="0" fontId="3" fillId="0" borderId="14" xfId="0" applyFont="1" applyFill="1" applyBorder="1" applyAlignment="1">
      <alignment horizontal="center" vertical="center"/>
    </xf>
    <xf numFmtId="0" fontId="6" fillId="0" borderId="10" xfId="0" applyFont="1" applyFill="1" applyBorder="1" applyAlignment="1">
      <alignment horizontal="center"/>
    </xf>
    <xf numFmtId="0" fontId="6" fillId="0" borderId="11" xfId="0" applyFont="1" applyFill="1" applyBorder="1" applyAlignment="1">
      <alignment horizontal="center"/>
    </xf>
    <xf numFmtId="0" fontId="6" fillId="0" borderId="12" xfId="0" applyFont="1" applyFill="1" applyBorder="1" applyAlignment="1">
      <alignment horizontal="center"/>
    </xf>
    <xf numFmtId="0" fontId="5" fillId="0" borderId="31" xfId="0" applyFont="1" applyFill="1" applyBorder="1" applyAlignment="1">
      <alignment horizontal="center"/>
    </xf>
    <xf numFmtId="0" fontId="5" fillId="0" borderId="30" xfId="0" applyFont="1" applyFill="1" applyBorder="1" applyAlignment="1">
      <alignment horizontal="center"/>
    </xf>
    <xf numFmtId="0" fontId="8" fillId="0" borderId="2" xfId="0" applyFont="1" applyFill="1" applyBorder="1" applyAlignment="1">
      <alignment horizontal="center" vertical="top" wrapText="1"/>
    </xf>
    <xf numFmtId="0" fontId="8" fillId="0" borderId="0" xfId="0" applyFont="1" applyFill="1" applyBorder="1" applyAlignment="1">
      <alignment horizontal="center" vertical="top" wrapText="1"/>
    </xf>
    <xf numFmtId="0" fontId="5" fillId="0" borderId="1" xfId="0" applyFont="1" applyFill="1" applyBorder="1" applyAlignment="1">
      <alignment horizontal="center" vertical="center"/>
    </xf>
    <xf numFmtId="0" fontId="3" fillId="0" borderId="2" xfId="0" applyFont="1" applyFill="1" applyBorder="1" applyAlignment="1">
      <alignment horizontal="left" vertical="top" wrapText="1"/>
    </xf>
    <xf numFmtId="0" fontId="3" fillId="0" borderId="0" xfId="0" applyFont="1" applyFill="1" applyBorder="1" applyAlignment="1">
      <alignment horizontal="left" vertical="top" wrapText="1"/>
    </xf>
    <xf numFmtId="0" fontId="3" fillId="0" borderId="3" xfId="0" applyFont="1" applyFill="1" applyBorder="1" applyAlignment="1">
      <alignment horizontal="left" vertical="top" wrapText="1"/>
    </xf>
    <xf numFmtId="0" fontId="3" fillId="0" borderId="27" xfId="0" applyFont="1" applyFill="1" applyBorder="1" applyAlignment="1">
      <alignment horizontal="center" vertical="center"/>
    </xf>
    <xf numFmtId="0" fontId="3" fillId="0" borderId="28" xfId="0" applyFont="1" applyFill="1" applyBorder="1" applyAlignment="1">
      <alignment horizontal="center" vertical="center"/>
    </xf>
    <xf numFmtId="0" fontId="7" fillId="0" borderId="2" xfId="0" applyFont="1" applyFill="1" applyBorder="1" applyAlignment="1">
      <alignment horizontal="center" vertical="top" wrapText="1"/>
    </xf>
    <xf numFmtId="0" fontId="7" fillId="0" borderId="0" xfId="0" applyFont="1" applyFill="1" applyBorder="1" applyAlignment="1">
      <alignment horizontal="center" vertical="top" wrapText="1"/>
    </xf>
    <xf numFmtId="0" fontId="3" fillId="0" borderId="2" xfId="0" applyFont="1" applyFill="1" applyBorder="1" applyAlignment="1">
      <alignment horizontal="left" wrapText="1"/>
    </xf>
    <xf numFmtId="0" fontId="3" fillId="0" borderId="0" xfId="0" applyFont="1" applyFill="1" applyBorder="1" applyAlignment="1">
      <alignment horizontal="left" wrapText="1"/>
    </xf>
    <xf numFmtId="0" fontId="3" fillId="0" borderId="3" xfId="0" applyFont="1" applyFill="1" applyBorder="1" applyAlignment="1">
      <alignment horizontal="left" wrapText="1"/>
    </xf>
    <xf numFmtId="0" fontId="5" fillId="3" borderId="1" xfId="0" applyFont="1" applyFill="1" applyBorder="1" applyAlignment="1">
      <alignment horizontal="center"/>
    </xf>
    <xf numFmtId="0" fontId="5" fillId="3" borderId="17" xfId="0" applyFont="1" applyFill="1" applyBorder="1" applyAlignment="1">
      <alignment horizontal="center" vertical="center"/>
    </xf>
    <xf numFmtId="0" fontId="5" fillId="3" borderId="1" xfId="0" applyFont="1" applyFill="1" applyBorder="1" applyAlignment="1">
      <alignment horizontal="center" vertical="center"/>
    </xf>
    <xf numFmtId="0" fontId="5" fillId="3" borderId="22" xfId="0" applyFont="1" applyFill="1" applyBorder="1" applyAlignment="1">
      <alignment horizontal="center" vertical="center"/>
    </xf>
    <xf numFmtId="0" fontId="5" fillId="3" borderId="24" xfId="0" applyFont="1" applyFill="1" applyBorder="1" applyAlignment="1">
      <alignment horizontal="center" vertical="center"/>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538920</xdr:colOff>
      <xdr:row>3</xdr:row>
      <xdr:rowOff>104775</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1"/>
          <a:ext cx="1893403" cy="790574"/>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552791</xdr:colOff>
      <xdr:row>3</xdr:row>
      <xdr:rowOff>59533</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8861"/>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xdr:colOff>
      <xdr:row>0</xdr:row>
      <xdr:rowOff>2</xdr:rowOff>
    </xdr:from>
    <xdr:to>
      <xdr:col>0</xdr:col>
      <xdr:colOff>1826729</xdr:colOff>
      <xdr:row>4</xdr:row>
      <xdr:rowOff>104776</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2"/>
          <a:ext cx="1893403" cy="866774"/>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586809</xdr:colOff>
      <xdr:row>3</xdr:row>
      <xdr:rowOff>173833</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5799"/>
        </a:xfrm>
        <a:prstGeom prst="rect">
          <a:avLst/>
        </a:prstGeom>
        <a:noFill/>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xdr:colOff>
      <xdr:row>0</xdr:row>
      <xdr:rowOff>1</xdr:rowOff>
    </xdr:from>
    <xdr:to>
      <xdr:col>2</xdr:col>
      <xdr:colOff>385396</xdr:colOff>
      <xdr:row>3</xdr:row>
      <xdr:rowOff>19050</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1"/>
          <a:ext cx="2385645" cy="704849"/>
        </a:xfrm>
        <a:prstGeom prst="rect">
          <a:avLst/>
        </a:prstGeom>
        <a:noFill/>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41414</xdr:colOff>
      <xdr:row>0</xdr:row>
      <xdr:rowOff>0</xdr:rowOff>
    </xdr:from>
    <xdr:to>
      <xdr:col>2</xdr:col>
      <xdr:colOff>127000</xdr:colOff>
      <xdr:row>3</xdr:row>
      <xdr:rowOff>157370</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1414" y="0"/>
          <a:ext cx="2343977" cy="853109"/>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vasantgurukrupa@gmail.com"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vasantgurukrupa@gmail.com" TargetMode="Externa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mailto:vasantgurukrupa@gmail.com" TargetMode="External"/><Relationship Id="rId1" Type="http://schemas.openxmlformats.org/officeDocument/2006/relationships/hyperlink" Target="mailto:vasantgurukrupa@gmail.com" TargetMode="External"/><Relationship Id="rId4"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mailto:vasantgurukrupa@gmail.com" TargetMode="Externa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mailto:vasantgurukrupa@gmail.com" TargetMode="Externa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6.bin"/><Relationship Id="rId1" Type="http://schemas.openxmlformats.org/officeDocument/2006/relationships/hyperlink" Target="mailto:vasantgurukrup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34"/>
  <sheetViews>
    <sheetView topLeftCell="A83" zoomScale="130" zoomScaleNormal="130" workbookViewId="0">
      <selection activeCell="A85" sqref="A85:XFD103"/>
    </sheetView>
  </sheetViews>
  <sheetFormatPr defaultColWidth="16.28515625" defaultRowHeight="15" x14ac:dyDescent="0.25"/>
  <cols>
    <col min="1" max="1" width="20.42578125" style="58" customWidth="1"/>
    <col min="2" max="2" width="14.5703125" style="58" customWidth="1"/>
    <col min="3" max="3" width="10.5703125" style="58" customWidth="1"/>
    <col min="4" max="4" width="15.42578125" style="58" customWidth="1"/>
    <col min="5" max="5" width="16.7109375" style="58" customWidth="1"/>
    <col min="6" max="6" width="7.5703125" style="58" customWidth="1"/>
    <col min="7" max="7" width="6.5703125" style="58" customWidth="1"/>
    <col min="8" max="8" width="10.85546875" style="58" customWidth="1"/>
    <col min="9" max="9" width="9.140625" style="58" customWidth="1"/>
    <col min="10" max="10" width="9.5703125" style="58" customWidth="1"/>
    <col min="11" max="11" width="13.85546875" style="58" customWidth="1"/>
    <col min="12" max="16384" width="16.28515625" style="58"/>
  </cols>
  <sheetData>
    <row r="1" spans="1:11" s="161" customFormat="1" ht="18" customHeight="1" x14ac:dyDescent="0.25">
      <c r="A1" s="169"/>
      <c r="B1" s="170"/>
      <c r="C1" s="170"/>
      <c r="D1" s="170"/>
      <c r="E1" s="170"/>
      <c r="F1" s="170"/>
      <c r="G1" s="170"/>
      <c r="H1" s="170"/>
      <c r="I1" s="170"/>
      <c r="J1" s="160"/>
      <c r="K1" s="36"/>
    </row>
    <row r="2" spans="1:11" s="161" customFormat="1" ht="18" customHeight="1" x14ac:dyDescent="0.25">
      <c r="A2" s="171"/>
      <c r="B2" s="172"/>
      <c r="C2" s="172"/>
      <c r="D2" s="172"/>
      <c r="E2" s="172"/>
      <c r="F2" s="172"/>
      <c r="G2" s="172"/>
      <c r="H2" s="172"/>
      <c r="I2" s="172"/>
      <c r="K2" s="37"/>
    </row>
    <row r="3" spans="1:11" s="161" customFormat="1" ht="18" customHeight="1" x14ac:dyDescent="0.25">
      <c r="A3" s="173"/>
      <c r="B3" s="174"/>
      <c r="C3" s="174"/>
      <c r="D3" s="174"/>
      <c r="E3" s="174"/>
      <c r="F3" s="174"/>
      <c r="G3" s="174"/>
      <c r="H3" s="174"/>
      <c r="I3" s="174"/>
      <c r="K3" s="37"/>
    </row>
    <row r="4" spans="1:11" s="161" customFormat="1" ht="18" customHeight="1" x14ac:dyDescent="0.25">
      <c r="A4" s="173" t="s">
        <v>0</v>
      </c>
      <c r="B4" s="174"/>
      <c r="C4" s="174"/>
      <c r="D4" s="174"/>
      <c r="E4" s="174"/>
      <c r="F4" s="174"/>
      <c r="G4" s="174"/>
      <c r="H4" s="174"/>
      <c r="I4" s="174"/>
      <c r="K4" s="37"/>
    </row>
    <row r="5" spans="1:11" s="161" customFormat="1" ht="18" customHeight="1" x14ac:dyDescent="0.25">
      <c r="A5" s="173" t="s">
        <v>74</v>
      </c>
      <c r="B5" s="174"/>
      <c r="C5" s="174"/>
      <c r="D5" s="174"/>
      <c r="E5" s="174"/>
      <c r="F5" s="174"/>
      <c r="G5" s="174"/>
      <c r="H5" s="174"/>
      <c r="I5" s="174"/>
      <c r="K5" s="37"/>
    </row>
    <row r="6" spans="1:11" s="161" customFormat="1" ht="18" customHeight="1" thickBot="1" x14ac:dyDescent="0.3">
      <c r="A6" s="175" t="s">
        <v>139</v>
      </c>
      <c r="B6" s="176"/>
      <c r="C6" s="176"/>
      <c r="D6" s="176"/>
      <c r="E6" s="176"/>
      <c r="F6" s="176"/>
      <c r="G6" s="176"/>
      <c r="H6" s="176"/>
      <c r="I6" s="176"/>
      <c r="J6" s="70"/>
      <c r="K6" s="50"/>
    </row>
    <row r="7" spans="1:11" s="161" customFormat="1" ht="50.25" customHeight="1" thickBot="1" x14ac:dyDescent="0.3">
      <c r="A7" s="164" t="s">
        <v>1</v>
      </c>
      <c r="B7" s="130" t="s">
        <v>3</v>
      </c>
      <c r="C7" s="165"/>
      <c r="D7" s="167" t="s">
        <v>2</v>
      </c>
      <c r="E7" s="168"/>
      <c r="F7" s="131" t="s">
        <v>4</v>
      </c>
      <c r="G7" s="132" t="s">
        <v>5</v>
      </c>
      <c r="H7" s="133" t="s">
        <v>6</v>
      </c>
      <c r="I7" s="131" t="s">
        <v>7</v>
      </c>
      <c r="J7" s="134" t="s">
        <v>8</v>
      </c>
      <c r="K7" s="134" t="s">
        <v>9</v>
      </c>
    </row>
    <row r="8" spans="1:11" s="161" customFormat="1" ht="15.75" thickBot="1" x14ac:dyDescent="0.3">
      <c r="A8" s="104" t="s">
        <v>1</v>
      </c>
      <c r="B8" s="143"/>
      <c r="C8" s="143"/>
      <c r="D8" s="143"/>
      <c r="E8" s="143"/>
      <c r="F8" s="144"/>
      <c r="G8" s="145"/>
      <c r="H8" s="144"/>
      <c r="I8" s="144"/>
      <c r="J8" s="146"/>
      <c r="K8" s="147"/>
    </row>
    <row r="9" spans="1:11" ht="15" customHeight="1" x14ac:dyDescent="0.25">
      <c r="A9" s="139" t="s">
        <v>46</v>
      </c>
      <c r="B9" s="140" t="s">
        <v>11</v>
      </c>
      <c r="C9" s="141" t="s">
        <v>10</v>
      </c>
      <c r="D9" s="140" t="s">
        <v>12</v>
      </c>
      <c r="E9" s="141" t="s">
        <v>13</v>
      </c>
      <c r="F9" s="140">
        <v>97822</v>
      </c>
      <c r="G9" s="141">
        <v>1100</v>
      </c>
      <c r="H9" s="140">
        <f t="shared" ref="H9:H40" si="0">F9-G9</f>
        <v>96722</v>
      </c>
      <c r="I9" s="141">
        <f t="shared" ref="I9:I40" si="1">H9*18%</f>
        <v>17409.96</v>
      </c>
      <c r="J9" s="142">
        <f t="shared" ref="J9:J40" si="2">(H9+I9)*0.1%</f>
        <v>114.13195999999999</v>
      </c>
      <c r="K9" s="142">
        <f t="shared" ref="K9:K40" si="3">+H9+I9+J9</f>
        <v>114246.09195999999</v>
      </c>
    </row>
    <row r="10" spans="1:11" x14ac:dyDescent="0.25">
      <c r="A10" s="73" t="s">
        <v>46</v>
      </c>
      <c r="B10" s="77" t="s">
        <v>11</v>
      </c>
      <c r="C10" s="80" t="s">
        <v>30</v>
      </c>
      <c r="D10" s="77" t="s">
        <v>31</v>
      </c>
      <c r="E10" s="80" t="s">
        <v>32</v>
      </c>
      <c r="F10" s="77">
        <v>97022</v>
      </c>
      <c r="G10" s="80">
        <v>1100</v>
      </c>
      <c r="H10" s="77">
        <f t="shared" si="0"/>
        <v>95922</v>
      </c>
      <c r="I10" s="80">
        <f t="shared" si="1"/>
        <v>17265.96</v>
      </c>
      <c r="J10" s="87">
        <f t="shared" si="2"/>
        <v>113.18795999999999</v>
      </c>
      <c r="K10" s="87">
        <f t="shared" si="3"/>
        <v>113301.14795999999</v>
      </c>
    </row>
    <row r="11" spans="1:11" x14ac:dyDescent="0.25">
      <c r="A11" s="73" t="s">
        <v>46</v>
      </c>
      <c r="B11" s="77" t="s">
        <v>11</v>
      </c>
      <c r="C11" s="80" t="s">
        <v>10</v>
      </c>
      <c r="D11" s="77" t="s">
        <v>15</v>
      </c>
      <c r="E11" s="80" t="s">
        <v>16</v>
      </c>
      <c r="F11" s="77">
        <v>97022</v>
      </c>
      <c r="G11" s="80">
        <v>1100</v>
      </c>
      <c r="H11" s="77">
        <f t="shared" si="0"/>
        <v>95922</v>
      </c>
      <c r="I11" s="80">
        <f t="shared" si="1"/>
        <v>17265.96</v>
      </c>
      <c r="J11" s="87">
        <f t="shared" si="2"/>
        <v>113.18795999999999</v>
      </c>
      <c r="K11" s="87">
        <f t="shared" si="3"/>
        <v>113301.14795999999</v>
      </c>
    </row>
    <row r="12" spans="1:11" ht="15.75" thickBot="1" x14ac:dyDescent="0.3">
      <c r="A12" s="74" t="s">
        <v>46</v>
      </c>
      <c r="B12" s="78" t="s">
        <v>11</v>
      </c>
      <c r="C12" s="81" t="s">
        <v>30</v>
      </c>
      <c r="D12" s="78" t="s">
        <v>33</v>
      </c>
      <c r="E12" s="81" t="s">
        <v>34</v>
      </c>
      <c r="F12" s="78">
        <v>96222</v>
      </c>
      <c r="G12" s="81">
        <v>1100</v>
      </c>
      <c r="H12" s="78">
        <f t="shared" si="0"/>
        <v>95122</v>
      </c>
      <c r="I12" s="81">
        <f t="shared" si="1"/>
        <v>17121.96</v>
      </c>
      <c r="J12" s="88">
        <f t="shared" si="2"/>
        <v>112.24396</v>
      </c>
      <c r="K12" s="88">
        <f t="shared" si="3"/>
        <v>112356.20396</v>
      </c>
    </row>
    <row r="13" spans="1:11" x14ac:dyDescent="0.25">
      <c r="A13" s="72" t="s">
        <v>46</v>
      </c>
      <c r="B13" s="76" t="s">
        <v>17</v>
      </c>
      <c r="C13" s="79" t="s">
        <v>10</v>
      </c>
      <c r="D13" s="76" t="s">
        <v>18</v>
      </c>
      <c r="E13" s="79" t="s">
        <v>19</v>
      </c>
      <c r="F13" s="76">
        <v>96739</v>
      </c>
      <c r="G13" s="79">
        <v>1100</v>
      </c>
      <c r="H13" s="76">
        <f t="shared" si="0"/>
        <v>95639</v>
      </c>
      <c r="I13" s="79">
        <f t="shared" si="1"/>
        <v>17215.02</v>
      </c>
      <c r="J13" s="86">
        <f t="shared" si="2"/>
        <v>112.85402000000001</v>
      </c>
      <c r="K13" s="86">
        <f t="shared" si="3"/>
        <v>112966.87402</v>
      </c>
    </row>
    <row r="14" spans="1:11" x14ac:dyDescent="0.25">
      <c r="A14" s="73" t="s">
        <v>46</v>
      </c>
      <c r="B14" s="77" t="s">
        <v>17</v>
      </c>
      <c r="C14" s="80" t="s">
        <v>30</v>
      </c>
      <c r="D14" s="77" t="s">
        <v>35</v>
      </c>
      <c r="E14" s="80" t="s">
        <v>36</v>
      </c>
      <c r="F14" s="77">
        <v>95939</v>
      </c>
      <c r="G14" s="80">
        <v>1100</v>
      </c>
      <c r="H14" s="77">
        <f t="shared" si="0"/>
        <v>94839</v>
      </c>
      <c r="I14" s="80">
        <f t="shared" si="1"/>
        <v>17071.02</v>
      </c>
      <c r="J14" s="87">
        <f t="shared" si="2"/>
        <v>111.91002</v>
      </c>
      <c r="K14" s="87">
        <f t="shared" si="3"/>
        <v>112021.93002</v>
      </c>
    </row>
    <row r="15" spans="1:11" x14ac:dyDescent="0.25">
      <c r="A15" s="73" t="s">
        <v>46</v>
      </c>
      <c r="B15" s="77" t="s">
        <v>17</v>
      </c>
      <c r="C15" s="80" t="s">
        <v>10</v>
      </c>
      <c r="D15" s="77" t="s">
        <v>20</v>
      </c>
      <c r="E15" s="80" t="s">
        <v>21</v>
      </c>
      <c r="F15" s="77">
        <v>99000</v>
      </c>
      <c r="G15" s="80">
        <v>1100</v>
      </c>
      <c r="H15" s="77">
        <f t="shared" si="0"/>
        <v>97900</v>
      </c>
      <c r="I15" s="80">
        <f t="shared" si="1"/>
        <v>17622</v>
      </c>
      <c r="J15" s="87">
        <f t="shared" si="2"/>
        <v>115.52200000000001</v>
      </c>
      <c r="K15" s="87">
        <f t="shared" si="3"/>
        <v>115637.522</v>
      </c>
    </row>
    <row r="16" spans="1:11" ht="15.75" thickBot="1" x14ac:dyDescent="0.3">
      <c r="A16" s="74" t="s">
        <v>46</v>
      </c>
      <c r="B16" s="78" t="s">
        <v>17</v>
      </c>
      <c r="C16" s="81" t="s">
        <v>113</v>
      </c>
      <c r="D16" s="78" t="s">
        <v>114</v>
      </c>
      <c r="E16" s="81" t="s">
        <v>115</v>
      </c>
      <c r="F16" s="78">
        <v>98200</v>
      </c>
      <c r="G16" s="81">
        <v>1100</v>
      </c>
      <c r="H16" s="78">
        <v>100272</v>
      </c>
      <c r="I16" s="81">
        <v>18048.96</v>
      </c>
      <c r="J16" s="88">
        <v>118.32</v>
      </c>
      <c r="K16" s="88">
        <v>118439.28</v>
      </c>
    </row>
    <row r="17" spans="1:11" ht="15" customHeight="1" x14ac:dyDescent="0.25">
      <c r="A17" s="72" t="s">
        <v>46</v>
      </c>
      <c r="B17" s="76" t="s">
        <v>22</v>
      </c>
      <c r="C17" s="79" t="s">
        <v>10</v>
      </c>
      <c r="D17" s="76" t="s">
        <v>23</v>
      </c>
      <c r="E17" s="79" t="s">
        <v>24</v>
      </c>
      <c r="F17" s="76">
        <v>98850</v>
      </c>
      <c r="G17" s="79">
        <v>1100</v>
      </c>
      <c r="H17" s="76">
        <f t="shared" si="0"/>
        <v>97750</v>
      </c>
      <c r="I17" s="79">
        <f t="shared" si="1"/>
        <v>17595</v>
      </c>
      <c r="J17" s="86">
        <f t="shared" si="2"/>
        <v>115.345</v>
      </c>
      <c r="K17" s="86">
        <f t="shared" si="3"/>
        <v>115460.345</v>
      </c>
    </row>
    <row r="18" spans="1:11" ht="15" customHeight="1" x14ac:dyDescent="0.25">
      <c r="A18" s="135" t="s">
        <v>46</v>
      </c>
      <c r="B18" s="136" t="s">
        <v>22</v>
      </c>
      <c r="C18" s="137" t="s">
        <v>30</v>
      </c>
      <c r="D18" s="136" t="s">
        <v>37</v>
      </c>
      <c r="E18" s="137" t="s">
        <v>38</v>
      </c>
      <c r="F18" s="136">
        <v>98050</v>
      </c>
      <c r="G18" s="137">
        <v>1100</v>
      </c>
      <c r="H18" s="136">
        <f t="shared" si="0"/>
        <v>96950</v>
      </c>
      <c r="I18" s="137">
        <f t="shared" si="1"/>
        <v>17451</v>
      </c>
      <c r="J18" s="138">
        <f t="shared" si="2"/>
        <v>114.401</v>
      </c>
      <c r="K18" s="138">
        <f t="shared" si="3"/>
        <v>114515.401</v>
      </c>
    </row>
    <row r="19" spans="1:11" ht="15" customHeight="1" x14ac:dyDescent="0.25">
      <c r="A19" s="30" t="s">
        <v>46</v>
      </c>
      <c r="B19" s="30" t="s">
        <v>136</v>
      </c>
      <c r="C19" s="30" t="s">
        <v>10</v>
      </c>
      <c r="D19" s="30" t="s">
        <v>137</v>
      </c>
      <c r="E19" s="30" t="s">
        <v>138</v>
      </c>
      <c r="F19" s="30">
        <v>95122</v>
      </c>
      <c r="G19" s="30">
        <v>1100</v>
      </c>
      <c r="H19" s="30">
        <f t="shared" ref="H19" si="4">F19-G19</f>
        <v>94022</v>
      </c>
      <c r="I19" s="30">
        <f t="shared" ref="I19" si="5">H19*18%</f>
        <v>16923.96</v>
      </c>
      <c r="J19" s="21">
        <f t="shared" ref="J19" si="6">(H19+I19)*0.1%</f>
        <v>110.94596</v>
      </c>
      <c r="K19" s="21">
        <f t="shared" ref="K19" si="7">+H19+I19+J19</f>
        <v>111056.90595999999</v>
      </c>
    </row>
    <row r="20" spans="1:11" x14ac:dyDescent="0.25">
      <c r="A20" s="139" t="s">
        <v>46</v>
      </c>
      <c r="B20" s="140" t="s">
        <v>43</v>
      </c>
      <c r="C20" s="141" t="s">
        <v>10</v>
      </c>
      <c r="D20" s="140" t="s">
        <v>25</v>
      </c>
      <c r="E20" s="141" t="s">
        <v>26</v>
      </c>
      <c r="F20" s="140">
        <v>100360</v>
      </c>
      <c r="G20" s="141">
        <v>1100</v>
      </c>
      <c r="H20" s="140">
        <f t="shared" si="0"/>
        <v>99260</v>
      </c>
      <c r="I20" s="141">
        <f t="shared" si="1"/>
        <v>17866.8</v>
      </c>
      <c r="J20" s="142">
        <f t="shared" si="2"/>
        <v>117.1268</v>
      </c>
      <c r="K20" s="142">
        <f t="shared" si="3"/>
        <v>117243.9268</v>
      </c>
    </row>
    <row r="21" spans="1:11" ht="15.75" thickBot="1" x14ac:dyDescent="0.3">
      <c r="A21" s="74" t="s">
        <v>46</v>
      </c>
      <c r="B21" s="78" t="s">
        <v>43</v>
      </c>
      <c r="C21" s="81" t="s">
        <v>30</v>
      </c>
      <c r="D21" s="78" t="s">
        <v>41</v>
      </c>
      <c r="E21" s="81" t="s">
        <v>42</v>
      </c>
      <c r="F21" s="78">
        <v>99560</v>
      </c>
      <c r="G21" s="81">
        <v>1100</v>
      </c>
      <c r="H21" s="78">
        <f t="shared" si="0"/>
        <v>98460</v>
      </c>
      <c r="I21" s="81">
        <f t="shared" si="1"/>
        <v>17722.8</v>
      </c>
      <c r="J21" s="88">
        <f t="shared" si="2"/>
        <v>116.1828</v>
      </c>
      <c r="K21" s="88">
        <f t="shared" si="3"/>
        <v>116298.9828</v>
      </c>
    </row>
    <row r="22" spans="1:11" x14ac:dyDescent="0.25">
      <c r="A22" s="72" t="s">
        <v>46</v>
      </c>
      <c r="B22" s="76" t="s">
        <v>27</v>
      </c>
      <c r="C22" s="79" t="s">
        <v>10</v>
      </c>
      <c r="D22" s="76" t="s">
        <v>28</v>
      </c>
      <c r="E22" s="79" t="s">
        <v>29</v>
      </c>
      <c r="F22" s="76">
        <v>99323</v>
      </c>
      <c r="G22" s="79">
        <v>1100</v>
      </c>
      <c r="H22" s="76">
        <f t="shared" si="0"/>
        <v>98223</v>
      </c>
      <c r="I22" s="79">
        <f t="shared" si="1"/>
        <v>17680.14</v>
      </c>
      <c r="J22" s="86">
        <f t="shared" si="2"/>
        <v>115.90314000000001</v>
      </c>
      <c r="K22" s="86">
        <f t="shared" si="3"/>
        <v>116019.04313999999</v>
      </c>
    </row>
    <row r="23" spans="1:11" ht="15.75" thickBot="1" x14ac:dyDescent="0.3">
      <c r="A23" s="74" t="s">
        <v>46</v>
      </c>
      <c r="B23" s="78" t="s">
        <v>27</v>
      </c>
      <c r="C23" s="81" t="s">
        <v>30</v>
      </c>
      <c r="D23" s="78" t="s">
        <v>39</v>
      </c>
      <c r="E23" s="81" t="s">
        <v>40</v>
      </c>
      <c r="F23" s="78">
        <v>98523</v>
      </c>
      <c r="G23" s="81">
        <v>1100</v>
      </c>
      <c r="H23" s="78">
        <f t="shared" si="0"/>
        <v>97423</v>
      </c>
      <c r="I23" s="81">
        <f t="shared" si="1"/>
        <v>17536.14</v>
      </c>
      <c r="J23" s="88">
        <f t="shared" si="2"/>
        <v>114.95914</v>
      </c>
      <c r="K23" s="88">
        <f t="shared" si="3"/>
        <v>115074.09914000001</v>
      </c>
    </row>
    <row r="24" spans="1:11" ht="15" customHeight="1" x14ac:dyDescent="0.25">
      <c r="A24" s="72" t="s">
        <v>46</v>
      </c>
      <c r="B24" s="76" t="s">
        <v>116</v>
      </c>
      <c r="C24" s="79" t="s">
        <v>105</v>
      </c>
      <c r="D24" s="76" t="s">
        <v>119</v>
      </c>
      <c r="E24" s="79" t="s">
        <v>106</v>
      </c>
      <c r="F24" s="76">
        <v>91839</v>
      </c>
      <c r="G24" s="79">
        <v>0</v>
      </c>
      <c r="H24" s="76">
        <f t="shared" si="0"/>
        <v>91839</v>
      </c>
      <c r="I24" s="79">
        <f t="shared" si="1"/>
        <v>16531.02</v>
      </c>
      <c r="J24" s="86">
        <f t="shared" si="2"/>
        <v>108.37002000000001</v>
      </c>
      <c r="K24" s="86">
        <f t="shared" si="3"/>
        <v>108478.39002000001</v>
      </c>
    </row>
    <row r="25" spans="1:11" ht="15" customHeight="1" x14ac:dyDescent="0.25">
      <c r="A25" s="73" t="s">
        <v>46</v>
      </c>
      <c r="B25" s="77" t="s">
        <v>116</v>
      </c>
      <c r="C25" s="80" t="s">
        <v>107</v>
      </c>
      <c r="D25" s="77" t="s">
        <v>120</v>
      </c>
      <c r="E25" s="80" t="s">
        <v>108</v>
      </c>
      <c r="F25" s="77">
        <v>91039</v>
      </c>
      <c r="G25" s="80">
        <v>0</v>
      </c>
      <c r="H25" s="77">
        <f t="shared" si="0"/>
        <v>91039</v>
      </c>
      <c r="I25" s="80">
        <f t="shared" si="1"/>
        <v>16387.02</v>
      </c>
      <c r="J25" s="87">
        <f t="shared" si="2"/>
        <v>107.42602000000001</v>
      </c>
      <c r="K25" s="87">
        <f t="shared" si="3"/>
        <v>107533.44602</v>
      </c>
    </row>
    <row r="26" spans="1:11" ht="15" customHeight="1" x14ac:dyDescent="0.25">
      <c r="A26" s="73" t="s">
        <v>46</v>
      </c>
      <c r="B26" s="77" t="s">
        <v>116</v>
      </c>
      <c r="C26" s="80" t="s">
        <v>109</v>
      </c>
      <c r="D26" s="77" t="s">
        <v>121</v>
      </c>
      <c r="E26" s="80" t="s">
        <v>110</v>
      </c>
      <c r="F26" s="77">
        <v>92339</v>
      </c>
      <c r="G26" s="80">
        <v>0</v>
      </c>
      <c r="H26" s="77">
        <f t="shared" si="0"/>
        <v>92339</v>
      </c>
      <c r="I26" s="80">
        <f t="shared" si="1"/>
        <v>16621.02</v>
      </c>
      <c r="J26" s="87">
        <f t="shared" si="2"/>
        <v>108.96002</v>
      </c>
      <c r="K26" s="87">
        <f t="shared" si="3"/>
        <v>109068.98002</v>
      </c>
    </row>
    <row r="27" spans="1:11" ht="15" customHeight="1" thickBot="1" x14ac:dyDescent="0.3">
      <c r="A27" s="74" t="s">
        <v>46</v>
      </c>
      <c r="B27" s="78" t="s">
        <v>116</v>
      </c>
      <c r="C27" s="81" t="s">
        <v>111</v>
      </c>
      <c r="D27" s="78" t="s">
        <v>122</v>
      </c>
      <c r="E27" s="81" t="s">
        <v>112</v>
      </c>
      <c r="F27" s="78">
        <v>92339</v>
      </c>
      <c r="G27" s="81">
        <v>0</v>
      </c>
      <c r="H27" s="78">
        <f t="shared" si="0"/>
        <v>92339</v>
      </c>
      <c r="I27" s="81">
        <f t="shared" si="1"/>
        <v>16621.02</v>
      </c>
      <c r="J27" s="88">
        <f t="shared" si="2"/>
        <v>108.96002</v>
      </c>
      <c r="K27" s="88">
        <f t="shared" si="3"/>
        <v>109068.98002</v>
      </c>
    </row>
    <row r="28" spans="1:11" x14ac:dyDescent="0.25">
      <c r="A28" s="72" t="s">
        <v>47</v>
      </c>
      <c r="B28" s="76" t="s">
        <v>11</v>
      </c>
      <c r="C28" s="79" t="s">
        <v>10</v>
      </c>
      <c r="D28" s="76" t="s">
        <v>12</v>
      </c>
      <c r="E28" s="79" t="s">
        <v>13</v>
      </c>
      <c r="F28" s="76">
        <v>99174</v>
      </c>
      <c r="G28" s="79">
        <v>1100</v>
      </c>
      <c r="H28" s="76">
        <f t="shared" si="0"/>
        <v>98074</v>
      </c>
      <c r="I28" s="79">
        <f t="shared" si="1"/>
        <v>17653.32</v>
      </c>
      <c r="J28" s="86">
        <f t="shared" si="2"/>
        <v>115.72732000000001</v>
      </c>
      <c r="K28" s="86">
        <f t="shared" si="3"/>
        <v>115843.04732000001</v>
      </c>
    </row>
    <row r="29" spans="1:11" x14ac:dyDescent="0.25">
      <c r="A29" s="73" t="s">
        <v>47</v>
      </c>
      <c r="B29" s="77" t="s">
        <v>11</v>
      </c>
      <c r="C29" s="80" t="s">
        <v>30</v>
      </c>
      <c r="D29" s="77" t="s">
        <v>31</v>
      </c>
      <c r="E29" s="80" t="s">
        <v>32</v>
      </c>
      <c r="F29" s="77">
        <v>98374</v>
      </c>
      <c r="G29" s="80">
        <v>1100</v>
      </c>
      <c r="H29" s="77">
        <f t="shared" si="0"/>
        <v>97274</v>
      </c>
      <c r="I29" s="80">
        <f t="shared" si="1"/>
        <v>17509.32</v>
      </c>
      <c r="J29" s="87">
        <f t="shared" si="2"/>
        <v>114.78332</v>
      </c>
      <c r="K29" s="87">
        <f t="shared" si="3"/>
        <v>114898.10332000001</v>
      </c>
    </row>
    <row r="30" spans="1:11" x14ac:dyDescent="0.25">
      <c r="A30" s="73" t="s">
        <v>47</v>
      </c>
      <c r="B30" s="77" t="s">
        <v>11</v>
      </c>
      <c r="C30" s="80" t="s">
        <v>10</v>
      </c>
      <c r="D30" s="77" t="s">
        <v>15</v>
      </c>
      <c r="E30" s="80" t="s">
        <v>16</v>
      </c>
      <c r="F30" s="77">
        <v>98374</v>
      </c>
      <c r="G30" s="80">
        <v>1100</v>
      </c>
      <c r="H30" s="77">
        <f t="shared" si="0"/>
        <v>97274</v>
      </c>
      <c r="I30" s="80">
        <f t="shared" si="1"/>
        <v>17509.32</v>
      </c>
      <c r="J30" s="87">
        <f t="shared" si="2"/>
        <v>114.78332</v>
      </c>
      <c r="K30" s="87">
        <f t="shared" si="3"/>
        <v>114898.10332000001</v>
      </c>
    </row>
    <row r="31" spans="1:11" ht="15.75" thickBot="1" x14ac:dyDescent="0.3">
      <c r="A31" s="74" t="s">
        <v>47</v>
      </c>
      <c r="B31" s="78" t="s">
        <v>11</v>
      </c>
      <c r="C31" s="81" t="s">
        <v>30</v>
      </c>
      <c r="D31" s="78" t="s">
        <v>33</v>
      </c>
      <c r="E31" s="81" t="s">
        <v>34</v>
      </c>
      <c r="F31" s="78">
        <v>97574</v>
      </c>
      <c r="G31" s="81">
        <v>1100</v>
      </c>
      <c r="H31" s="78">
        <f t="shared" si="0"/>
        <v>96474</v>
      </c>
      <c r="I31" s="81">
        <f t="shared" si="1"/>
        <v>17365.32</v>
      </c>
      <c r="J31" s="88">
        <f t="shared" si="2"/>
        <v>113.83932000000001</v>
      </c>
      <c r="K31" s="88">
        <f t="shared" si="3"/>
        <v>113953.15932000001</v>
      </c>
    </row>
    <row r="32" spans="1:11" x14ac:dyDescent="0.25">
      <c r="A32" s="72" t="s">
        <v>47</v>
      </c>
      <c r="B32" s="76" t="s">
        <v>17</v>
      </c>
      <c r="C32" s="79" t="s">
        <v>10</v>
      </c>
      <c r="D32" s="76" t="s">
        <v>18</v>
      </c>
      <c r="E32" s="79" t="s">
        <v>19</v>
      </c>
      <c r="F32" s="76">
        <v>98222</v>
      </c>
      <c r="G32" s="79">
        <v>1100</v>
      </c>
      <c r="H32" s="76">
        <f t="shared" si="0"/>
        <v>97122</v>
      </c>
      <c r="I32" s="79">
        <f t="shared" si="1"/>
        <v>17481.96</v>
      </c>
      <c r="J32" s="86">
        <f t="shared" si="2"/>
        <v>114.60396</v>
      </c>
      <c r="K32" s="86">
        <f t="shared" si="3"/>
        <v>114718.56395999998</v>
      </c>
    </row>
    <row r="33" spans="1:11" x14ac:dyDescent="0.25">
      <c r="A33" s="73" t="s">
        <v>47</v>
      </c>
      <c r="B33" s="77" t="s">
        <v>17</v>
      </c>
      <c r="C33" s="80" t="s">
        <v>30</v>
      </c>
      <c r="D33" s="77" t="s">
        <v>35</v>
      </c>
      <c r="E33" s="80" t="s">
        <v>36</v>
      </c>
      <c r="F33" s="77">
        <v>97422</v>
      </c>
      <c r="G33" s="80">
        <v>1100</v>
      </c>
      <c r="H33" s="77">
        <f t="shared" si="0"/>
        <v>96322</v>
      </c>
      <c r="I33" s="80">
        <f t="shared" si="1"/>
        <v>17337.96</v>
      </c>
      <c r="J33" s="87">
        <f t="shared" si="2"/>
        <v>113.65996</v>
      </c>
      <c r="K33" s="87">
        <f t="shared" si="3"/>
        <v>113773.61996</v>
      </c>
    </row>
    <row r="34" spans="1:11" x14ac:dyDescent="0.25">
      <c r="A34" s="73" t="s">
        <v>47</v>
      </c>
      <c r="B34" s="77" t="s">
        <v>17</v>
      </c>
      <c r="C34" s="80" t="s">
        <v>10</v>
      </c>
      <c r="D34" s="77" t="s">
        <v>20</v>
      </c>
      <c r="E34" s="80" t="s">
        <v>21</v>
      </c>
      <c r="F34" s="77">
        <v>100913</v>
      </c>
      <c r="G34" s="80">
        <v>1100</v>
      </c>
      <c r="H34" s="77">
        <f t="shared" si="0"/>
        <v>99813</v>
      </c>
      <c r="I34" s="80">
        <f t="shared" si="1"/>
        <v>17966.34</v>
      </c>
      <c r="J34" s="87">
        <f t="shared" si="2"/>
        <v>117.77934</v>
      </c>
      <c r="K34" s="87">
        <f t="shared" si="3"/>
        <v>117897.11933999999</v>
      </c>
    </row>
    <row r="35" spans="1:11" ht="15.75" thickBot="1" x14ac:dyDescent="0.3">
      <c r="A35" s="74" t="s">
        <v>47</v>
      </c>
      <c r="B35" s="78" t="s">
        <v>17</v>
      </c>
      <c r="C35" s="81" t="s">
        <v>113</v>
      </c>
      <c r="D35" s="78" t="s">
        <v>114</v>
      </c>
      <c r="E35" s="81" t="s">
        <v>115</v>
      </c>
      <c r="F35" s="78">
        <v>100113</v>
      </c>
      <c r="G35" s="81">
        <v>1100</v>
      </c>
      <c r="H35" s="78">
        <f t="shared" si="0"/>
        <v>99013</v>
      </c>
      <c r="I35" s="81">
        <f t="shared" si="1"/>
        <v>17822.34</v>
      </c>
      <c r="J35" s="88">
        <f t="shared" si="2"/>
        <v>116.83534</v>
      </c>
      <c r="K35" s="88">
        <f t="shared" si="3"/>
        <v>116952.17534</v>
      </c>
    </row>
    <row r="36" spans="1:11" x14ac:dyDescent="0.25">
      <c r="A36" s="72" t="s">
        <v>47</v>
      </c>
      <c r="B36" s="76" t="s">
        <v>22</v>
      </c>
      <c r="C36" s="79" t="s">
        <v>10</v>
      </c>
      <c r="D36" s="76" t="s">
        <v>23</v>
      </c>
      <c r="E36" s="79" t="s">
        <v>24</v>
      </c>
      <c r="F36" s="76">
        <v>100422</v>
      </c>
      <c r="G36" s="79">
        <v>1100</v>
      </c>
      <c r="H36" s="76">
        <f t="shared" si="0"/>
        <v>99322</v>
      </c>
      <c r="I36" s="79">
        <f t="shared" si="1"/>
        <v>17877.96</v>
      </c>
      <c r="J36" s="86">
        <f t="shared" si="2"/>
        <v>117.19995999999999</v>
      </c>
      <c r="K36" s="86">
        <f t="shared" si="3"/>
        <v>117317.15995999999</v>
      </c>
    </row>
    <row r="37" spans="1:11" x14ac:dyDescent="0.25">
      <c r="A37" s="135" t="s">
        <v>47</v>
      </c>
      <c r="B37" s="136" t="s">
        <v>22</v>
      </c>
      <c r="C37" s="137" t="s">
        <v>30</v>
      </c>
      <c r="D37" s="136" t="s">
        <v>37</v>
      </c>
      <c r="E37" s="137" t="s">
        <v>38</v>
      </c>
      <c r="F37" s="136">
        <v>99622</v>
      </c>
      <c r="G37" s="137">
        <v>1100</v>
      </c>
      <c r="H37" s="136">
        <f t="shared" si="0"/>
        <v>98522</v>
      </c>
      <c r="I37" s="137">
        <f t="shared" si="1"/>
        <v>17733.96</v>
      </c>
      <c r="J37" s="138">
        <f t="shared" si="2"/>
        <v>116.25595999999999</v>
      </c>
      <c r="K37" s="138">
        <f t="shared" si="3"/>
        <v>116372.21595999999</v>
      </c>
    </row>
    <row r="38" spans="1:11" x14ac:dyDescent="0.25">
      <c r="A38" s="30" t="s">
        <v>47</v>
      </c>
      <c r="B38" s="30" t="s">
        <v>136</v>
      </c>
      <c r="C38" s="30" t="s">
        <v>10</v>
      </c>
      <c r="D38" s="30" t="s">
        <v>137</v>
      </c>
      <c r="E38" s="30" t="s">
        <v>138</v>
      </c>
      <c r="F38" s="30">
        <v>96574</v>
      </c>
      <c r="G38" s="30">
        <v>1100</v>
      </c>
      <c r="H38" s="30">
        <f t="shared" si="0"/>
        <v>95474</v>
      </c>
      <c r="I38" s="30">
        <f t="shared" si="1"/>
        <v>17185.32</v>
      </c>
      <c r="J38" s="21">
        <f t="shared" si="2"/>
        <v>112.65932000000001</v>
      </c>
      <c r="K38" s="21">
        <f t="shared" si="3"/>
        <v>112771.97932000001</v>
      </c>
    </row>
    <row r="39" spans="1:11" x14ac:dyDescent="0.25">
      <c r="A39" s="139" t="s">
        <v>47</v>
      </c>
      <c r="B39" s="140" t="s">
        <v>43</v>
      </c>
      <c r="C39" s="141" t="s">
        <v>10</v>
      </c>
      <c r="D39" s="140" t="s">
        <v>25</v>
      </c>
      <c r="E39" s="141" t="s">
        <v>26</v>
      </c>
      <c r="F39" s="140">
        <v>102172</v>
      </c>
      <c r="G39" s="141">
        <v>1100</v>
      </c>
      <c r="H39" s="140">
        <f t="shared" si="0"/>
        <v>101072</v>
      </c>
      <c r="I39" s="141">
        <f t="shared" si="1"/>
        <v>18192.96</v>
      </c>
      <c r="J39" s="142">
        <f t="shared" si="2"/>
        <v>119.26495999999999</v>
      </c>
      <c r="K39" s="142">
        <f t="shared" si="3"/>
        <v>119384.22495999999</v>
      </c>
    </row>
    <row r="40" spans="1:11" ht="15.75" thickBot="1" x14ac:dyDescent="0.3">
      <c r="A40" s="74" t="s">
        <v>47</v>
      </c>
      <c r="B40" s="78" t="s">
        <v>43</v>
      </c>
      <c r="C40" s="81" t="s">
        <v>30</v>
      </c>
      <c r="D40" s="78" t="s">
        <v>41</v>
      </c>
      <c r="E40" s="81" t="s">
        <v>42</v>
      </c>
      <c r="F40" s="78">
        <v>101372</v>
      </c>
      <c r="G40" s="81">
        <v>1100</v>
      </c>
      <c r="H40" s="78">
        <f t="shared" si="0"/>
        <v>100272</v>
      </c>
      <c r="I40" s="81">
        <f t="shared" si="1"/>
        <v>18048.96</v>
      </c>
      <c r="J40" s="88">
        <f t="shared" si="2"/>
        <v>118.32096</v>
      </c>
      <c r="K40" s="88">
        <f t="shared" si="3"/>
        <v>118439.28095999999</v>
      </c>
    </row>
    <row r="41" spans="1:11" x14ac:dyDescent="0.25">
      <c r="A41" s="72" t="s">
        <v>47</v>
      </c>
      <c r="B41" s="76" t="s">
        <v>27</v>
      </c>
      <c r="C41" s="79" t="s">
        <v>10</v>
      </c>
      <c r="D41" s="76" t="s">
        <v>28</v>
      </c>
      <c r="E41" s="79" t="s">
        <v>29</v>
      </c>
      <c r="F41" s="76">
        <v>101198</v>
      </c>
      <c r="G41" s="79">
        <v>1100</v>
      </c>
      <c r="H41" s="76">
        <f>F41-G41</f>
        <v>100098</v>
      </c>
      <c r="I41" s="79">
        <f t="shared" ref="I41:I74" si="8">H41*18%</f>
        <v>18017.64</v>
      </c>
      <c r="J41" s="86">
        <f t="shared" ref="J41:J74" si="9">(H41+I41)*0.1%</f>
        <v>118.11564</v>
      </c>
      <c r="K41" s="86">
        <f t="shared" ref="K41:K74" si="10">+H41+I41+J41</f>
        <v>118233.75564</v>
      </c>
    </row>
    <row r="42" spans="1:11" ht="15.75" thickBot="1" x14ac:dyDescent="0.3">
      <c r="A42" s="74" t="s">
        <v>47</v>
      </c>
      <c r="B42" s="78" t="s">
        <v>27</v>
      </c>
      <c r="C42" s="81" t="s">
        <v>30</v>
      </c>
      <c r="D42" s="78" t="s">
        <v>39</v>
      </c>
      <c r="E42" s="81" t="s">
        <v>40</v>
      </c>
      <c r="F42" s="78">
        <v>100398</v>
      </c>
      <c r="G42" s="81">
        <v>1100</v>
      </c>
      <c r="H42" s="78">
        <f t="shared" ref="H42:H74" si="11">F42-G42</f>
        <v>99298</v>
      </c>
      <c r="I42" s="81">
        <f t="shared" si="8"/>
        <v>17873.64</v>
      </c>
      <c r="J42" s="88">
        <f t="shared" si="9"/>
        <v>117.17164</v>
      </c>
      <c r="K42" s="88">
        <f t="shared" si="10"/>
        <v>117288.81164</v>
      </c>
    </row>
    <row r="43" spans="1:11" x14ac:dyDescent="0.25">
      <c r="A43" s="72" t="s">
        <v>47</v>
      </c>
      <c r="B43" s="76" t="s">
        <v>116</v>
      </c>
      <c r="C43" s="79" t="s">
        <v>105</v>
      </c>
      <c r="D43" s="76" t="s">
        <v>119</v>
      </c>
      <c r="E43" s="79" t="s">
        <v>106</v>
      </c>
      <c r="F43" s="76">
        <v>93322</v>
      </c>
      <c r="G43" s="79">
        <v>0</v>
      </c>
      <c r="H43" s="76">
        <f t="shared" si="11"/>
        <v>93322</v>
      </c>
      <c r="I43" s="79">
        <f t="shared" si="8"/>
        <v>16797.96</v>
      </c>
      <c r="J43" s="86">
        <f t="shared" si="9"/>
        <v>110.11995999999999</v>
      </c>
      <c r="K43" s="86">
        <f t="shared" si="10"/>
        <v>110230.07995999999</v>
      </c>
    </row>
    <row r="44" spans="1:11" x14ac:dyDescent="0.25">
      <c r="A44" s="73" t="s">
        <v>47</v>
      </c>
      <c r="B44" s="77" t="s">
        <v>116</v>
      </c>
      <c r="C44" s="80" t="s">
        <v>107</v>
      </c>
      <c r="D44" s="77" t="s">
        <v>120</v>
      </c>
      <c r="E44" s="80" t="s">
        <v>108</v>
      </c>
      <c r="F44" s="77">
        <v>92522</v>
      </c>
      <c r="G44" s="80">
        <v>0</v>
      </c>
      <c r="H44" s="77">
        <f t="shared" si="11"/>
        <v>92522</v>
      </c>
      <c r="I44" s="80">
        <f t="shared" si="8"/>
        <v>16653.96</v>
      </c>
      <c r="J44" s="87">
        <f t="shared" si="9"/>
        <v>109.17595999999999</v>
      </c>
      <c r="K44" s="87">
        <f t="shared" si="10"/>
        <v>109285.13595999999</v>
      </c>
    </row>
    <row r="45" spans="1:11" x14ac:dyDescent="0.25">
      <c r="A45" s="73" t="s">
        <v>47</v>
      </c>
      <c r="B45" s="77" t="s">
        <v>116</v>
      </c>
      <c r="C45" s="80" t="s">
        <v>109</v>
      </c>
      <c r="D45" s="77" t="s">
        <v>121</v>
      </c>
      <c r="E45" s="80" t="s">
        <v>110</v>
      </c>
      <c r="F45" s="77">
        <v>93822</v>
      </c>
      <c r="G45" s="80">
        <v>0</v>
      </c>
      <c r="H45" s="77">
        <f t="shared" si="11"/>
        <v>93822</v>
      </c>
      <c r="I45" s="80">
        <f t="shared" si="8"/>
        <v>16887.96</v>
      </c>
      <c r="J45" s="87">
        <f t="shared" si="9"/>
        <v>110.70996</v>
      </c>
      <c r="K45" s="87">
        <f t="shared" si="10"/>
        <v>110820.66995999998</v>
      </c>
    </row>
    <row r="46" spans="1:11" ht="15.75" thickBot="1" x14ac:dyDescent="0.3">
      <c r="A46" s="74" t="s">
        <v>47</v>
      </c>
      <c r="B46" s="78" t="s">
        <v>116</v>
      </c>
      <c r="C46" s="81" t="s">
        <v>111</v>
      </c>
      <c r="D46" s="78" t="s">
        <v>122</v>
      </c>
      <c r="E46" s="81" t="s">
        <v>112</v>
      </c>
      <c r="F46" s="78">
        <v>93822</v>
      </c>
      <c r="G46" s="81">
        <v>0</v>
      </c>
      <c r="H46" s="78">
        <f t="shared" si="11"/>
        <v>93822</v>
      </c>
      <c r="I46" s="81">
        <f t="shared" si="8"/>
        <v>16887.96</v>
      </c>
      <c r="J46" s="88">
        <f t="shared" si="9"/>
        <v>110.70996</v>
      </c>
      <c r="K46" s="88">
        <f t="shared" si="10"/>
        <v>110820.66995999998</v>
      </c>
    </row>
    <row r="47" spans="1:11" x14ac:dyDescent="0.25">
      <c r="A47" s="72" t="s">
        <v>92</v>
      </c>
      <c r="B47" s="76" t="s">
        <v>11</v>
      </c>
      <c r="C47" s="79" t="s">
        <v>10</v>
      </c>
      <c r="D47" s="76" t="s">
        <v>12</v>
      </c>
      <c r="E47" s="79" t="s">
        <v>13</v>
      </c>
      <c r="F47" s="76">
        <v>98187</v>
      </c>
      <c r="G47" s="79">
        <v>1100</v>
      </c>
      <c r="H47" s="76">
        <f t="shared" si="11"/>
        <v>97087</v>
      </c>
      <c r="I47" s="79">
        <f t="shared" si="8"/>
        <v>17475.66</v>
      </c>
      <c r="J47" s="86">
        <f t="shared" si="9"/>
        <v>114.56266000000001</v>
      </c>
      <c r="K47" s="86">
        <f t="shared" si="10"/>
        <v>114677.22266</v>
      </c>
    </row>
    <row r="48" spans="1:11" x14ac:dyDescent="0.25">
      <c r="A48" s="73" t="s">
        <v>92</v>
      </c>
      <c r="B48" s="77" t="s">
        <v>11</v>
      </c>
      <c r="C48" s="80" t="s">
        <v>30</v>
      </c>
      <c r="D48" s="77" t="s">
        <v>31</v>
      </c>
      <c r="E48" s="80" t="s">
        <v>32</v>
      </c>
      <c r="F48" s="77">
        <v>97387</v>
      </c>
      <c r="G48" s="80">
        <v>1100</v>
      </c>
      <c r="H48" s="77">
        <f t="shared" si="11"/>
        <v>96287</v>
      </c>
      <c r="I48" s="80">
        <f t="shared" si="8"/>
        <v>17331.66</v>
      </c>
      <c r="J48" s="87">
        <f t="shared" si="9"/>
        <v>113.61866000000001</v>
      </c>
      <c r="K48" s="87">
        <f t="shared" si="10"/>
        <v>113732.27866</v>
      </c>
    </row>
    <row r="49" spans="1:11" x14ac:dyDescent="0.25">
      <c r="A49" s="73" t="s">
        <v>92</v>
      </c>
      <c r="B49" s="77" t="s">
        <v>11</v>
      </c>
      <c r="C49" s="80" t="s">
        <v>10</v>
      </c>
      <c r="D49" s="77" t="s">
        <v>15</v>
      </c>
      <c r="E49" s="80" t="s">
        <v>16</v>
      </c>
      <c r="F49" s="77">
        <v>97387</v>
      </c>
      <c r="G49" s="80">
        <v>1100</v>
      </c>
      <c r="H49" s="77">
        <f t="shared" si="11"/>
        <v>96287</v>
      </c>
      <c r="I49" s="80">
        <f t="shared" si="8"/>
        <v>17331.66</v>
      </c>
      <c r="J49" s="87">
        <f t="shared" si="9"/>
        <v>113.61866000000001</v>
      </c>
      <c r="K49" s="87">
        <f t="shared" si="10"/>
        <v>113732.27866</v>
      </c>
    </row>
    <row r="50" spans="1:11" ht="15.75" thickBot="1" x14ac:dyDescent="0.3">
      <c r="A50" s="74" t="s">
        <v>92</v>
      </c>
      <c r="B50" s="78" t="s">
        <v>11</v>
      </c>
      <c r="C50" s="81" t="s">
        <v>30</v>
      </c>
      <c r="D50" s="78" t="s">
        <v>33</v>
      </c>
      <c r="E50" s="81" t="s">
        <v>34</v>
      </c>
      <c r="F50" s="78">
        <v>96587</v>
      </c>
      <c r="G50" s="81">
        <v>1100</v>
      </c>
      <c r="H50" s="78">
        <f t="shared" si="11"/>
        <v>95487</v>
      </c>
      <c r="I50" s="81">
        <f t="shared" si="8"/>
        <v>17187.66</v>
      </c>
      <c r="J50" s="88">
        <f t="shared" si="9"/>
        <v>112.67466</v>
      </c>
      <c r="K50" s="88">
        <f t="shared" si="10"/>
        <v>112787.33466000001</v>
      </c>
    </row>
    <row r="51" spans="1:11" x14ac:dyDescent="0.25">
      <c r="A51" s="72" t="s">
        <v>92</v>
      </c>
      <c r="B51" s="76" t="s">
        <v>17</v>
      </c>
      <c r="C51" s="79" t="s">
        <v>10</v>
      </c>
      <c r="D51" s="76" t="s">
        <v>18</v>
      </c>
      <c r="E51" s="79" t="s">
        <v>19</v>
      </c>
      <c r="F51" s="76">
        <v>97367</v>
      </c>
      <c r="G51" s="79">
        <v>1100</v>
      </c>
      <c r="H51" s="76">
        <f t="shared" si="11"/>
        <v>96267</v>
      </c>
      <c r="I51" s="79">
        <f t="shared" si="8"/>
        <v>17328.059999999998</v>
      </c>
      <c r="J51" s="86">
        <f t="shared" si="9"/>
        <v>113.59506</v>
      </c>
      <c r="K51" s="86">
        <f t="shared" si="10"/>
        <v>113708.65506</v>
      </c>
    </row>
    <row r="52" spans="1:11" x14ac:dyDescent="0.25">
      <c r="A52" s="73" t="s">
        <v>92</v>
      </c>
      <c r="B52" s="77" t="s">
        <v>17</v>
      </c>
      <c r="C52" s="80" t="s">
        <v>30</v>
      </c>
      <c r="D52" s="77" t="s">
        <v>35</v>
      </c>
      <c r="E52" s="80" t="s">
        <v>36</v>
      </c>
      <c r="F52" s="77">
        <v>96567</v>
      </c>
      <c r="G52" s="80">
        <v>1100</v>
      </c>
      <c r="H52" s="77">
        <f t="shared" si="11"/>
        <v>95467</v>
      </c>
      <c r="I52" s="80">
        <f t="shared" si="8"/>
        <v>17184.059999999998</v>
      </c>
      <c r="J52" s="87">
        <f t="shared" si="9"/>
        <v>112.65106</v>
      </c>
      <c r="K52" s="87">
        <f t="shared" si="10"/>
        <v>112763.71106</v>
      </c>
    </row>
    <row r="53" spans="1:11" x14ac:dyDescent="0.25">
      <c r="A53" s="73" t="s">
        <v>92</v>
      </c>
      <c r="B53" s="77" t="s">
        <v>17</v>
      </c>
      <c r="C53" s="80" t="s">
        <v>10</v>
      </c>
      <c r="D53" s="77" t="s">
        <v>20</v>
      </c>
      <c r="E53" s="80" t="s">
        <v>21</v>
      </c>
      <c r="F53" s="77">
        <v>99643</v>
      </c>
      <c r="G53" s="80">
        <v>1100</v>
      </c>
      <c r="H53" s="77">
        <f t="shared" si="11"/>
        <v>98543</v>
      </c>
      <c r="I53" s="80">
        <f t="shared" si="8"/>
        <v>17737.739999999998</v>
      </c>
      <c r="J53" s="87">
        <f t="shared" si="9"/>
        <v>116.28073999999999</v>
      </c>
      <c r="K53" s="87">
        <f t="shared" si="10"/>
        <v>116397.02073999999</v>
      </c>
    </row>
    <row r="54" spans="1:11" ht="15.75" thickBot="1" x14ac:dyDescent="0.3">
      <c r="A54" s="74" t="s">
        <v>92</v>
      </c>
      <c r="B54" s="78" t="s">
        <v>17</v>
      </c>
      <c r="C54" s="81" t="s">
        <v>113</v>
      </c>
      <c r="D54" s="78" t="s">
        <v>114</v>
      </c>
      <c r="E54" s="81" t="s">
        <v>115</v>
      </c>
      <c r="F54" s="78">
        <v>98843</v>
      </c>
      <c r="G54" s="81">
        <v>1100</v>
      </c>
      <c r="H54" s="78">
        <f t="shared" ref="H54" si="12">F54-G54</f>
        <v>97743</v>
      </c>
      <c r="I54" s="81">
        <f t="shared" ref="I54" si="13">H54*18%</f>
        <v>17593.739999999998</v>
      </c>
      <c r="J54" s="88">
        <f t="shared" ref="J54" si="14">(H54+I54)*0.1%</f>
        <v>115.33673999999999</v>
      </c>
      <c r="K54" s="88">
        <f t="shared" ref="K54" si="15">+H54+I54+J54</f>
        <v>115452.07673999999</v>
      </c>
    </row>
    <row r="55" spans="1:11" x14ac:dyDescent="0.25">
      <c r="A55" s="72" t="s">
        <v>92</v>
      </c>
      <c r="B55" s="76" t="s">
        <v>22</v>
      </c>
      <c r="C55" s="79" t="s">
        <v>10</v>
      </c>
      <c r="D55" s="76" t="s">
        <v>23</v>
      </c>
      <c r="E55" s="79" t="s">
        <v>24</v>
      </c>
      <c r="F55" s="76">
        <v>99468</v>
      </c>
      <c r="G55" s="79">
        <v>1100</v>
      </c>
      <c r="H55" s="76">
        <f t="shared" si="11"/>
        <v>98368</v>
      </c>
      <c r="I55" s="79">
        <f t="shared" si="8"/>
        <v>17706.239999999998</v>
      </c>
      <c r="J55" s="86">
        <f t="shared" si="9"/>
        <v>116.07423999999999</v>
      </c>
      <c r="K55" s="86">
        <f t="shared" si="10"/>
        <v>116190.31423999999</v>
      </c>
    </row>
    <row r="56" spans="1:11" x14ac:dyDescent="0.25">
      <c r="A56" s="135" t="s">
        <v>92</v>
      </c>
      <c r="B56" s="136" t="s">
        <v>22</v>
      </c>
      <c r="C56" s="137" t="s">
        <v>30</v>
      </c>
      <c r="D56" s="136" t="s">
        <v>37</v>
      </c>
      <c r="E56" s="137" t="s">
        <v>38</v>
      </c>
      <c r="F56" s="136">
        <v>98668</v>
      </c>
      <c r="G56" s="137">
        <v>1100</v>
      </c>
      <c r="H56" s="136">
        <f t="shared" si="11"/>
        <v>97568</v>
      </c>
      <c r="I56" s="137">
        <f t="shared" si="8"/>
        <v>17562.239999999998</v>
      </c>
      <c r="J56" s="138">
        <f t="shared" si="9"/>
        <v>115.13023999999999</v>
      </c>
      <c r="K56" s="138">
        <f t="shared" si="10"/>
        <v>115245.37023999999</v>
      </c>
    </row>
    <row r="57" spans="1:11" x14ac:dyDescent="0.25">
      <c r="A57" s="30" t="s">
        <v>92</v>
      </c>
      <c r="B57" s="30" t="s">
        <v>136</v>
      </c>
      <c r="C57" s="30" t="s">
        <v>10</v>
      </c>
      <c r="D57" s="30" t="s">
        <v>137</v>
      </c>
      <c r="E57" s="30" t="s">
        <v>138</v>
      </c>
      <c r="F57" s="30">
        <v>95587</v>
      </c>
      <c r="G57" s="30">
        <v>1100</v>
      </c>
      <c r="H57" s="30">
        <f t="shared" si="11"/>
        <v>94487</v>
      </c>
      <c r="I57" s="30">
        <f t="shared" si="8"/>
        <v>17007.66</v>
      </c>
      <c r="J57" s="21">
        <f t="shared" si="9"/>
        <v>111.49466000000001</v>
      </c>
      <c r="K57" s="21">
        <f t="shared" si="10"/>
        <v>111606.15466</v>
      </c>
    </row>
    <row r="58" spans="1:11" x14ac:dyDescent="0.25">
      <c r="A58" s="139" t="s">
        <v>92</v>
      </c>
      <c r="B58" s="140" t="s">
        <v>43</v>
      </c>
      <c r="C58" s="141" t="s">
        <v>10</v>
      </c>
      <c r="D58" s="140" t="s">
        <v>25</v>
      </c>
      <c r="E58" s="141" t="s">
        <v>26</v>
      </c>
      <c r="F58" s="140">
        <v>101042</v>
      </c>
      <c r="G58" s="141">
        <v>1100</v>
      </c>
      <c r="H58" s="140">
        <f t="shared" si="11"/>
        <v>99942</v>
      </c>
      <c r="I58" s="141">
        <f t="shared" si="8"/>
        <v>17989.559999999998</v>
      </c>
      <c r="J58" s="142">
        <f t="shared" si="9"/>
        <v>117.93156</v>
      </c>
      <c r="K58" s="142">
        <f t="shared" si="10"/>
        <v>118049.49155999999</v>
      </c>
    </row>
    <row r="59" spans="1:11" ht="15.75" thickBot="1" x14ac:dyDescent="0.3">
      <c r="A59" s="74" t="s">
        <v>92</v>
      </c>
      <c r="B59" s="78" t="s">
        <v>43</v>
      </c>
      <c r="C59" s="81" t="s">
        <v>30</v>
      </c>
      <c r="D59" s="78" t="s">
        <v>41</v>
      </c>
      <c r="E59" s="81" t="s">
        <v>42</v>
      </c>
      <c r="F59" s="78">
        <v>100242</v>
      </c>
      <c r="G59" s="81">
        <v>1100</v>
      </c>
      <c r="H59" s="78">
        <f t="shared" si="11"/>
        <v>99142</v>
      </c>
      <c r="I59" s="81">
        <f t="shared" si="8"/>
        <v>17845.559999999998</v>
      </c>
      <c r="J59" s="88">
        <f t="shared" si="9"/>
        <v>116.98756</v>
      </c>
      <c r="K59" s="88">
        <f t="shared" si="10"/>
        <v>117104.54755999999</v>
      </c>
    </row>
    <row r="60" spans="1:11" x14ac:dyDescent="0.25">
      <c r="A60" s="72" t="s">
        <v>92</v>
      </c>
      <c r="B60" s="76" t="s">
        <v>27</v>
      </c>
      <c r="C60" s="79" t="s">
        <v>10</v>
      </c>
      <c r="D60" s="76" t="s">
        <v>28</v>
      </c>
      <c r="E60" s="79" t="s">
        <v>29</v>
      </c>
      <c r="F60" s="76">
        <v>99926</v>
      </c>
      <c r="G60" s="79">
        <v>1100</v>
      </c>
      <c r="H60" s="76">
        <f t="shared" si="11"/>
        <v>98826</v>
      </c>
      <c r="I60" s="79">
        <f t="shared" si="8"/>
        <v>17788.68</v>
      </c>
      <c r="J60" s="86">
        <f t="shared" si="9"/>
        <v>116.61467999999999</v>
      </c>
      <c r="K60" s="86">
        <f t="shared" si="10"/>
        <v>116731.29467999999</v>
      </c>
    </row>
    <row r="61" spans="1:11" ht="15.75" thickBot="1" x14ac:dyDescent="0.3">
      <c r="A61" s="74" t="s">
        <v>92</v>
      </c>
      <c r="B61" s="78" t="s">
        <v>27</v>
      </c>
      <c r="C61" s="81" t="s">
        <v>30</v>
      </c>
      <c r="D61" s="78" t="s">
        <v>39</v>
      </c>
      <c r="E61" s="81" t="s">
        <v>40</v>
      </c>
      <c r="F61" s="78">
        <v>99126</v>
      </c>
      <c r="G61" s="81">
        <v>1100</v>
      </c>
      <c r="H61" s="78">
        <f t="shared" si="11"/>
        <v>98026</v>
      </c>
      <c r="I61" s="81">
        <f t="shared" si="8"/>
        <v>17644.68</v>
      </c>
      <c r="J61" s="88">
        <f t="shared" si="9"/>
        <v>115.67067999999999</v>
      </c>
      <c r="K61" s="88">
        <f t="shared" si="10"/>
        <v>115786.35067999999</v>
      </c>
    </row>
    <row r="62" spans="1:11" x14ac:dyDescent="0.25">
      <c r="A62" s="72" t="s">
        <v>92</v>
      </c>
      <c r="B62" s="76" t="s">
        <v>116</v>
      </c>
      <c r="C62" s="79" t="s">
        <v>105</v>
      </c>
      <c r="D62" s="76" t="s">
        <v>119</v>
      </c>
      <c r="E62" s="79" t="s">
        <v>106</v>
      </c>
      <c r="F62" s="76">
        <v>92467</v>
      </c>
      <c r="G62" s="79">
        <v>0</v>
      </c>
      <c r="H62" s="76">
        <f t="shared" si="11"/>
        <v>92467</v>
      </c>
      <c r="I62" s="79">
        <f t="shared" si="8"/>
        <v>16644.059999999998</v>
      </c>
      <c r="J62" s="86">
        <f t="shared" si="9"/>
        <v>109.11105999999999</v>
      </c>
      <c r="K62" s="86">
        <f t="shared" si="10"/>
        <v>109220.17105999999</v>
      </c>
    </row>
    <row r="63" spans="1:11" x14ac:dyDescent="0.25">
      <c r="A63" s="73" t="s">
        <v>92</v>
      </c>
      <c r="B63" s="77" t="s">
        <v>116</v>
      </c>
      <c r="C63" s="80" t="s">
        <v>107</v>
      </c>
      <c r="D63" s="77" t="s">
        <v>120</v>
      </c>
      <c r="E63" s="80" t="s">
        <v>108</v>
      </c>
      <c r="F63" s="77">
        <v>91667</v>
      </c>
      <c r="G63" s="80">
        <v>0</v>
      </c>
      <c r="H63" s="77">
        <f t="shared" si="11"/>
        <v>91667</v>
      </c>
      <c r="I63" s="80">
        <f t="shared" si="8"/>
        <v>16500.059999999998</v>
      </c>
      <c r="J63" s="87">
        <f t="shared" si="9"/>
        <v>108.16706000000001</v>
      </c>
      <c r="K63" s="87">
        <f t="shared" si="10"/>
        <v>108275.22706</v>
      </c>
    </row>
    <row r="64" spans="1:11" x14ac:dyDescent="0.25">
      <c r="A64" s="73" t="s">
        <v>92</v>
      </c>
      <c r="B64" s="77" t="s">
        <v>116</v>
      </c>
      <c r="C64" s="80" t="s">
        <v>109</v>
      </c>
      <c r="D64" s="77" t="s">
        <v>121</v>
      </c>
      <c r="E64" s="80" t="s">
        <v>110</v>
      </c>
      <c r="F64" s="77">
        <v>92967</v>
      </c>
      <c r="G64" s="80">
        <v>0</v>
      </c>
      <c r="H64" s="77">
        <f t="shared" si="11"/>
        <v>92967</v>
      </c>
      <c r="I64" s="80">
        <f t="shared" si="8"/>
        <v>16734.059999999998</v>
      </c>
      <c r="J64" s="87">
        <f t="shared" si="9"/>
        <v>109.70106</v>
      </c>
      <c r="K64" s="87">
        <f t="shared" si="10"/>
        <v>109810.76106</v>
      </c>
    </row>
    <row r="65" spans="1:11" ht="15.75" thickBot="1" x14ac:dyDescent="0.3">
      <c r="A65" s="74" t="s">
        <v>92</v>
      </c>
      <c r="B65" s="78" t="s">
        <v>116</v>
      </c>
      <c r="C65" s="81" t="s">
        <v>111</v>
      </c>
      <c r="D65" s="78" t="s">
        <v>122</v>
      </c>
      <c r="E65" s="81" t="s">
        <v>112</v>
      </c>
      <c r="F65" s="78">
        <v>92967</v>
      </c>
      <c r="G65" s="81">
        <v>0</v>
      </c>
      <c r="H65" s="78">
        <f t="shared" si="11"/>
        <v>92967</v>
      </c>
      <c r="I65" s="81">
        <f t="shared" si="8"/>
        <v>16734.059999999998</v>
      </c>
      <c r="J65" s="88">
        <f t="shared" si="9"/>
        <v>109.70106</v>
      </c>
      <c r="K65" s="88">
        <f t="shared" si="10"/>
        <v>109810.76106</v>
      </c>
    </row>
    <row r="66" spans="1:11" x14ac:dyDescent="0.25">
      <c r="A66" s="72" t="s">
        <v>99</v>
      </c>
      <c r="B66" s="76" t="s">
        <v>11</v>
      </c>
      <c r="C66" s="79" t="s">
        <v>10</v>
      </c>
      <c r="D66" s="76" t="s">
        <v>12</v>
      </c>
      <c r="E66" s="79" t="s">
        <v>13</v>
      </c>
      <c r="F66" s="76">
        <v>99272</v>
      </c>
      <c r="G66" s="79">
        <v>1100</v>
      </c>
      <c r="H66" s="76">
        <f t="shared" si="11"/>
        <v>98172</v>
      </c>
      <c r="I66" s="79">
        <f t="shared" si="8"/>
        <v>17670.96</v>
      </c>
      <c r="J66" s="86">
        <f t="shared" si="9"/>
        <v>115.84295999999999</v>
      </c>
      <c r="K66" s="86">
        <f t="shared" si="10"/>
        <v>115958.80295999999</v>
      </c>
    </row>
    <row r="67" spans="1:11" x14ac:dyDescent="0.25">
      <c r="A67" s="73" t="s">
        <v>99</v>
      </c>
      <c r="B67" s="77" t="s">
        <v>11</v>
      </c>
      <c r="C67" s="80" t="s">
        <v>30</v>
      </c>
      <c r="D67" s="77" t="s">
        <v>31</v>
      </c>
      <c r="E67" s="80" t="s">
        <v>32</v>
      </c>
      <c r="F67" s="77">
        <v>98472</v>
      </c>
      <c r="G67" s="80">
        <v>1100</v>
      </c>
      <c r="H67" s="77">
        <f t="shared" si="11"/>
        <v>97372</v>
      </c>
      <c r="I67" s="80">
        <f t="shared" si="8"/>
        <v>17526.96</v>
      </c>
      <c r="J67" s="87">
        <f t="shared" si="9"/>
        <v>114.89895999999999</v>
      </c>
      <c r="K67" s="87">
        <f t="shared" si="10"/>
        <v>115013.85896</v>
      </c>
    </row>
    <row r="68" spans="1:11" x14ac:dyDescent="0.25">
      <c r="A68" s="73" t="s">
        <v>99</v>
      </c>
      <c r="B68" s="77" t="s">
        <v>11</v>
      </c>
      <c r="C68" s="80" t="s">
        <v>10</v>
      </c>
      <c r="D68" s="77" t="s">
        <v>15</v>
      </c>
      <c r="E68" s="80" t="s">
        <v>16</v>
      </c>
      <c r="F68" s="77">
        <v>98472</v>
      </c>
      <c r="G68" s="80">
        <v>1100</v>
      </c>
      <c r="H68" s="77">
        <f t="shared" si="11"/>
        <v>97372</v>
      </c>
      <c r="I68" s="80">
        <f t="shared" si="8"/>
        <v>17526.96</v>
      </c>
      <c r="J68" s="87">
        <f t="shared" si="9"/>
        <v>114.89895999999999</v>
      </c>
      <c r="K68" s="87">
        <f t="shared" si="10"/>
        <v>115013.85896</v>
      </c>
    </row>
    <row r="69" spans="1:11" ht="15.75" thickBot="1" x14ac:dyDescent="0.3">
      <c r="A69" s="74" t="s">
        <v>99</v>
      </c>
      <c r="B69" s="78" t="s">
        <v>11</v>
      </c>
      <c r="C69" s="81" t="s">
        <v>30</v>
      </c>
      <c r="D69" s="78" t="s">
        <v>33</v>
      </c>
      <c r="E69" s="81" t="s">
        <v>34</v>
      </c>
      <c r="F69" s="78">
        <v>97672</v>
      </c>
      <c r="G69" s="81">
        <v>1100</v>
      </c>
      <c r="H69" s="78">
        <f t="shared" si="11"/>
        <v>96572</v>
      </c>
      <c r="I69" s="81">
        <f t="shared" si="8"/>
        <v>17382.96</v>
      </c>
      <c r="J69" s="88">
        <f t="shared" si="9"/>
        <v>113.95496</v>
      </c>
      <c r="K69" s="88">
        <f t="shared" si="10"/>
        <v>114068.91495999999</v>
      </c>
    </row>
    <row r="70" spans="1:11" x14ac:dyDescent="0.25">
      <c r="A70" s="72" t="s">
        <v>99</v>
      </c>
      <c r="B70" s="76" t="s">
        <v>17</v>
      </c>
      <c r="C70" s="79" t="s">
        <v>10</v>
      </c>
      <c r="D70" s="76" t="s">
        <v>18</v>
      </c>
      <c r="E70" s="79" t="s">
        <v>19</v>
      </c>
      <c r="F70" s="76">
        <v>98222</v>
      </c>
      <c r="G70" s="79">
        <v>1100</v>
      </c>
      <c r="H70" s="76">
        <f t="shared" si="11"/>
        <v>97122</v>
      </c>
      <c r="I70" s="79">
        <f t="shared" si="8"/>
        <v>17481.96</v>
      </c>
      <c r="J70" s="86">
        <f t="shared" si="9"/>
        <v>114.60396</v>
      </c>
      <c r="K70" s="86">
        <f t="shared" si="10"/>
        <v>114718.56395999998</v>
      </c>
    </row>
    <row r="71" spans="1:11" x14ac:dyDescent="0.25">
      <c r="A71" s="73" t="s">
        <v>99</v>
      </c>
      <c r="B71" s="77" t="s">
        <v>17</v>
      </c>
      <c r="C71" s="80" t="s">
        <v>30</v>
      </c>
      <c r="D71" s="77" t="s">
        <v>35</v>
      </c>
      <c r="E71" s="80" t="s">
        <v>36</v>
      </c>
      <c r="F71" s="77">
        <v>97422</v>
      </c>
      <c r="G71" s="80">
        <v>1100</v>
      </c>
      <c r="H71" s="77">
        <f t="shared" si="11"/>
        <v>96322</v>
      </c>
      <c r="I71" s="80">
        <f t="shared" si="8"/>
        <v>17337.96</v>
      </c>
      <c r="J71" s="87">
        <f t="shared" si="9"/>
        <v>113.65996</v>
      </c>
      <c r="K71" s="87">
        <f t="shared" si="10"/>
        <v>113773.61996</v>
      </c>
    </row>
    <row r="72" spans="1:11" x14ac:dyDescent="0.25">
      <c r="A72" s="73" t="s">
        <v>99</v>
      </c>
      <c r="B72" s="77" t="s">
        <v>17</v>
      </c>
      <c r="C72" s="80" t="s">
        <v>10</v>
      </c>
      <c r="D72" s="77" t="s">
        <v>20</v>
      </c>
      <c r="E72" s="80" t="s">
        <v>21</v>
      </c>
      <c r="F72" s="77">
        <v>100913</v>
      </c>
      <c r="G72" s="80">
        <v>1100</v>
      </c>
      <c r="H72" s="77">
        <f t="shared" si="11"/>
        <v>99813</v>
      </c>
      <c r="I72" s="80">
        <f t="shared" si="8"/>
        <v>17966.34</v>
      </c>
      <c r="J72" s="87">
        <f t="shared" si="9"/>
        <v>117.77934</v>
      </c>
      <c r="K72" s="87">
        <f t="shared" si="10"/>
        <v>117897.11933999999</v>
      </c>
    </row>
    <row r="73" spans="1:11" ht="15.75" thickBot="1" x14ac:dyDescent="0.3">
      <c r="A73" s="74" t="s">
        <v>99</v>
      </c>
      <c r="B73" s="78" t="s">
        <v>17</v>
      </c>
      <c r="C73" s="81" t="s">
        <v>113</v>
      </c>
      <c r="D73" s="78" t="s">
        <v>114</v>
      </c>
      <c r="E73" s="81" t="s">
        <v>115</v>
      </c>
      <c r="F73" s="78">
        <v>100113</v>
      </c>
      <c r="G73" s="81">
        <v>1100</v>
      </c>
      <c r="H73" s="78">
        <f t="shared" ref="H73" si="16">F73-G73</f>
        <v>99013</v>
      </c>
      <c r="I73" s="81">
        <f t="shared" ref="I73" si="17">H73*18%</f>
        <v>17822.34</v>
      </c>
      <c r="J73" s="88">
        <f t="shared" ref="J73" si="18">(H73+I73)*0.1%</f>
        <v>116.83534</v>
      </c>
      <c r="K73" s="88">
        <f t="shared" ref="K73" si="19">+H73+I73+J73</f>
        <v>116952.17534</v>
      </c>
    </row>
    <row r="74" spans="1:11" x14ac:dyDescent="0.25">
      <c r="A74" s="72" t="s">
        <v>99</v>
      </c>
      <c r="B74" s="76" t="s">
        <v>22</v>
      </c>
      <c r="C74" s="79" t="s">
        <v>10</v>
      </c>
      <c r="D74" s="76" t="s">
        <v>23</v>
      </c>
      <c r="E74" s="79" t="s">
        <v>24</v>
      </c>
      <c r="F74" s="76">
        <v>100122</v>
      </c>
      <c r="G74" s="79">
        <v>1100</v>
      </c>
      <c r="H74" s="76">
        <f t="shared" si="11"/>
        <v>99022</v>
      </c>
      <c r="I74" s="79">
        <f t="shared" si="8"/>
        <v>17823.96</v>
      </c>
      <c r="J74" s="86">
        <f t="shared" si="9"/>
        <v>116.84595999999999</v>
      </c>
      <c r="K74" s="86">
        <f t="shared" si="10"/>
        <v>116962.80596</v>
      </c>
    </row>
    <row r="75" spans="1:11" x14ac:dyDescent="0.25">
      <c r="A75" s="135" t="s">
        <v>99</v>
      </c>
      <c r="B75" s="136" t="s">
        <v>22</v>
      </c>
      <c r="C75" s="137" t="s">
        <v>30</v>
      </c>
      <c r="D75" s="136" t="s">
        <v>37</v>
      </c>
      <c r="E75" s="137" t="s">
        <v>38</v>
      </c>
      <c r="F75" s="136">
        <v>99322</v>
      </c>
      <c r="G75" s="137">
        <v>1100</v>
      </c>
      <c r="H75" s="136">
        <f t="shared" ref="H75:H108" si="20">F75-G75</f>
        <v>98222</v>
      </c>
      <c r="I75" s="137">
        <f t="shared" ref="I75:I108" si="21">H75*18%</f>
        <v>17679.96</v>
      </c>
      <c r="J75" s="138">
        <f t="shared" ref="J75:J108" si="22">(H75+I75)*0.1%</f>
        <v>115.90195999999999</v>
      </c>
      <c r="K75" s="138">
        <f t="shared" ref="K75:K108" si="23">+H75+I75+J75</f>
        <v>116017.86195999999</v>
      </c>
    </row>
    <row r="76" spans="1:11" x14ac:dyDescent="0.25">
      <c r="A76" s="30" t="s">
        <v>99</v>
      </c>
      <c r="B76" s="30" t="s">
        <v>136</v>
      </c>
      <c r="C76" s="30" t="s">
        <v>10</v>
      </c>
      <c r="D76" s="30" t="s">
        <v>137</v>
      </c>
      <c r="E76" s="30" t="s">
        <v>138</v>
      </c>
      <c r="F76" s="30">
        <v>96472</v>
      </c>
      <c r="G76" s="30">
        <v>1100</v>
      </c>
      <c r="H76" s="30">
        <f t="shared" si="20"/>
        <v>95372</v>
      </c>
      <c r="I76" s="30">
        <f t="shared" si="21"/>
        <v>17166.96</v>
      </c>
      <c r="J76" s="21">
        <f t="shared" si="22"/>
        <v>112.53895999999999</v>
      </c>
      <c r="K76" s="21">
        <f t="shared" si="23"/>
        <v>112651.49896</v>
      </c>
    </row>
    <row r="77" spans="1:11" x14ac:dyDescent="0.25">
      <c r="A77" s="139" t="s">
        <v>99</v>
      </c>
      <c r="B77" s="140" t="s">
        <v>43</v>
      </c>
      <c r="C77" s="141" t="s">
        <v>10</v>
      </c>
      <c r="D77" s="140" t="s">
        <v>25</v>
      </c>
      <c r="E77" s="141" t="s">
        <v>26</v>
      </c>
      <c r="F77" s="140">
        <v>102172</v>
      </c>
      <c r="G77" s="141">
        <v>1100</v>
      </c>
      <c r="H77" s="140">
        <f t="shared" si="20"/>
        <v>101072</v>
      </c>
      <c r="I77" s="141">
        <f t="shared" si="21"/>
        <v>18192.96</v>
      </c>
      <c r="J77" s="142">
        <f t="shared" si="22"/>
        <v>119.26495999999999</v>
      </c>
      <c r="K77" s="142">
        <f t="shared" si="23"/>
        <v>119384.22495999999</v>
      </c>
    </row>
    <row r="78" spans="1:11" ht="15.75" thickBot="1" x14ac:dyDescent="0.3">
      <c r="A78" s="74" t="s">
        <v>99</v>
      </c>
      <c r="B78" s="78" t="s">
        <v>43</v>
      </c>
      <c r="C78" s="81" t="s">
        <v>30</v>
      </c>
      <c r="D78" s="78" t="s">
        <v>41</v>
      </c>
      <c r="E78" s="81" t="s">
        <v>42</v>
      </c>
      <c r="F78" s="78">
        <v>101372</v>
      </c>
      <c r="G78" s="81">
        <v>1100</v>
      </c>
      <c r="H78" s="78">
        <f t="shared" si="20"/>
        <v>100272</v>
      </c>
      <c r="I78" s="81">
        <f t="shared" si="21"/>
        <v>18048.96</v>
      </c>
      <c r="J78" s="88">
        <f t="shared" si="22"/>
        <v>118.32096</v>
      </c>
      <c r="K78" s="88">
        <f t="shared" si="23"/>
        <v>118439.28095999999</v>
      </c>
    </row>
    <row r="79" spans="1:11" x14ac:dyDescent="0.25">
      <c r="A79" s="72" t="s">
        <v>99</v>
      </c>
      <c r="B79" s="76" t="s">
        <v>27</v>
      </c>
      <c r="C79" s="79" t="s">
        <v>10</v>
      </c>
      <c r="D79" s="76" t="s">
        <v>28</v>
      </c>
      <c r="E79" s="79" t="s">
        <v>29</v>
      </c>
      <c r="F79" s="76">
        <v>101302</v>
      </c>
      <c r="G79" s="79">
        <v>1100</v>
      </c>
      <c r="H79" s="76">
        <f t="shared" si="20"/>
        <v>100202</v>
      </c>
      <c r="I79" s="79">
        <f t="shared" si="21"/>
        <v>18036.36</v>
      </c>
      <c r="J79" s="86">
        <f t="shared" si="22"/>
        <v>118.23836</v>
      </c>
      <c r="K79" s="86">
        <f t="shared" si="23"/>
        <v>118356.59836</v>
      </c>
    </row>
    <row r="80" spans="1:11" ht="15.75" thickBot="1" x14ac:dyDescent="0.3">
      <c r="A80" s="74" t="s">
        <v>99</v>
      </c>
      <c r="B80" s="78" t="s">
        <v>27</v>
      </c>
      <c r="C80" s="81" t="s">
        <v>30</v>
      </c>
      <c r="D80" s="78" t="s">
        <v>39</v>
      </c>
      <c r="E80" s="81" t="s">
        <v>40</v>
      </c>
      <c r="F80" s="78">
        <v>100502</v>
      </c>
      <c r="G80" s="81">
        <v>1100</v>
      </c>
      <c r="H80" s="78">
        <f t="shared" si="20"/>
        <v>99402</v>
      </c>
      <c r="I80" s="81">
        <f t="shared" si="21"/>
        <v>17892.36</v>
      </c>
      <c r="J80" s="88">
        <f t="shared" si="22"/>
        <v>117.29436</v>
      </c>
      <c r="K80" s="88">
        <f t="shared" si="23"/>
        <v>117411.65436</v>
      </c>
    </row>
    <row r="81" spans="1:11" x14ac:dyDescent="0.25">
      <c r="A81" s="72" t="s">
        <v>99</v>
      </c>
      <c r="B81" s="76" t="s">
        <v>116</v>
      </c>
      <c r="C81" s="79" t="s">
        <v>105</v>
      </c>
      <c r="D81" s="76" t="s">
        <v>119</v>
      </c>
      <c r="E81" s="79" t="s">
        <v>106</v>
      </c>
      <c r="F81" s="76">
        <v>93322</v>
      </c>
      <c r="G81" s="79">
        <v>0</v>
      </c>
      <c r="H81" s="76">
        <f t="shared" si="20"/>
        <v>93322</v>
      </c>
      <c r="I81" s="79">
        <f t="shared" si="21"/>
        <v>16797.96</v>
      </c>
      <c r="J81" s="86">
        <f t="shared" si="22"/>
        <v>110.11995999999999</v>
      </c>
      <c r="K81" s="86">
        <f t="shared" si="23"/>
        <v>110230.07995999999</v>
      </c>
    </row>
    <row r="82" spans="1:11" x14ac:dyDescent="0.25">
      <c r="A82" s="73" t="s">
        <v>99</v>
      </c>
      <c r="B82" s="77" t="s">
        <v>116</v>
      </c>
      <c r="C82" s="80" t="s">
        <v>107</v>
      </c>
      <c r="D82" s="77" t="s">
        <v>120</v>
      </c>
      <c r="E82" s="80" t="s">
        <v>108</v>
      </c>
      <c r="F82" s="77">
        <v>92522</v>
      </c>
      <c r="G82" s="80">
        <v>0</v>
      </c>
      <c r="H82" s="77">
        <f t="shared" si="20"/>
        <v>92522</v>
      </c>
      <c r="I82" s="80">
        <f t="shared" si="21"/>
        <v>16653.96</v>
      </c>
      <c r="J82" s="87">
        <f t="shared" si="22"/>
        <v>109.17595999999999</v>
      </c>
      <c r="K82" s="87">
        <f t="shared" si="23"/>
        <v>109285.13595999999</v>
      </c>
    </row>
    <row r="83" spans="1:11" x14ac:dyDescent="0.25">
      <c r="A83" s="73" t="s">
        <v>99</v>
      </c>
      <c r="B83" s="77" t="s">
        <v>116</v>
      </c>
      <c r="C83" s="80" t="s">
        <v>109</v>
      </c>
      <c r="D83" s="77" t="s">
        <v>121</v>
      </c>
      <c r="E83" s="80" t="s">
        <v>110</v>
      </c>
      <c r="F83" s="77">
        <v>93822</v>
      </c>
      <c r="G83" s="80">
        <v>0</v>
      </c>
      <c r="H83" s="77">
        <f t="shared" si="20"/>
        <v>93822</v>
      </c>
      <c r="I83" s="80">
        <f t="shared" si="21"/>
        <v>16887.96</v>
      </c>
      <c r="J83" s="87">
        <f t="shared" si="22"/>
        <v>110.70996</v>
      </c>
      <c r="K83" s="87">
        <f t="shared" si="23"/>
        <v>110820.66995999998</v>
      </c>
    </row>
    <row r="84" spans="1:11" ht="15.75" thickBot="1" x14ac:dyDescent="0.3">
      <c r="A84" s="74" t="s">
        <v>99</v>
      </c>
      <c r="B84" s="78" t="s">
        <v>116</v>
      </c>
      <c r="C84" s="81" t="s">
        <v>111</v>
      </c>
      <c r="D84" s="78" t="s">
        <v>122</v>
      </c>
      <c r="E84" s="81" t="s">
        <v>112</v>
      </c>
      <c r="F84" s="78">
        <v>93822</v>
      </c>
      <c r="G84" s="81">
        <v>0</v>
      </c>
      <c r="H84" s="78">
        <f t="shared" si="20"/>
        <v>93822</v>
      </c>
      <c r="I84" s="81">
        <f t="shared" si="21"/>
        <v>16887.96</v>
      </c>
      <c r="J84" s="88">
        <f t="shared" si="22"/>
        <v>110.70996</v>
      </c>
      <c r="K84" s="88">
        <f t="shared" si="23"/>
        <v>110820.66995999998</v>
      </c>
    </row>
    <row r="85" spans="1:11" x14ac:dyDescent="0.25">
      <c r="A85" s="72" t="s">
        <v>93</v>
      </c>
      <c r="B85" s="76" t="s">
        <v>11</v>
      </c>
      <c r="C85" s="79" t="s">
        <v>10</v>
      </c>
      <c r="D85" s="76" t="s">
        <v>12</v>
      </c>
      <c r="E85" s="79" t="s">
        <v>13</v>
      </c>
      <c r="F85" s="76">
        <v>98037</v>
      </c>
      <c r="G85" s="79">
        <v>1100</v>
      </c>
      <c r="H85" s="76">
        <f t="shared" si="20"/>
        <v>96937</v>
      </c>
      <c r="I85" s="79">
        <f t="shared" si="21"/>
        <v>17448.66</v>
      </c>
      <c r="J85" s="86">
        <f t="shared" si="22"/>
        <v>114.38566</v>
      </c>
      <c r="K85" s="86">
        <f t="shared" si="23"/>
        <v>114500.04566</v>
      </c>
    </row>
    <row r="86" spans="1:11" x14ac:dyDescent="0.25">
      <c r="A86" s="73" t="s">
        <v>93</v>
      </c>
      <c r="B86" s="77" t="s">
        <v>11</v>
      </c>
      <c r="C86" s="80" t="s">
        <v>30</v>
      </c>
      <c r="D86" s="77" t="s">
        <v>31</v>
      </c>
      <c r="E86" s="80" t="s">
        <v>32</v>
      </c>
      <c r="F86" s="77">
        <v>97237</v>
      </c>
      <c r="G86" s="80">
        <v>1100</v>
      </c>
      <c r="H86" s="77">
        <f t="shared" si="20"/>
        <v>96137</v>
      </c>
      <c r="I86" s="80">
        <f t="shared" si="21"/>
        <v>17304.66</v>
      </c>
      <c r="J86" s="87">
        <f t="shared" si="22"/>
        <v>113.44166</v>
      </c>
      <c r="K86" s="87">
        <f t="shared" si="23"/>
        <v>113555.10166</v>
      </c>
    </row>
    <row r="87" spans="1:11" x14ac:dyDescent="0.25">
      <c r="A87" s="73" t="s">
        <v>93</v>
      </c>
      <c r="B87" s="77" t="s">
        <v>11</v>
      </c>
      <c r="C87" s="80" t="s">
        <v>10</v>
      </c>
      <c r="D87" s="77" t="s">
        <v>15</v>
      </c>
      <c r="E87" s="80" t="s">
        <v>16</v>
      </c>
      <c r="F87" s="77">
        <v>97237</v>
      </c>
      <c r="G87" s="80">
        <v>1100</v>
      </c>
      <c r="H87" s="77">
        <f t="shared" si="20"/>
        <v>96137</v>
      </c>
      <c r="I87" s="80">
        <f t="shared" si="21"/>
        <v>17304.66</v>
      </c>
      <c r="J87" s="87">
        <f t="shared" si="22"/>
        <v>113.44166</v>
      </c>
      <c r="K87" s="87">
        <f t="shared" si="23"/>
        <v>113555.10166</v>
      </c>
    </row>
    <row r="88" spans="1:11" ht="15.75" thickBot="1" x14ac:dyDescent="0.3">
      <c r="A88" s="74" t="s">
        <v>93</v>
      </c>
      <c r="B88" s="78" t="s">
        <v>11</v>
      </c>
      <c r="C88" s="81" t="s">
        <v>30</v>
      </c>
      <c r="D88" s="78" t="s">
        <v>33</v>
      </c>
      <c r="E88" s="81" t="s">
        <v>34</v>
      </c>
      <c r="F88" s="78">
        <v>96437</v>
      </c>
      <c r="G88" s="81">
        <v>1100</v>
      </c>
      <c r="H88" s="78">
        <f t="shared" si="20"/>
        <v>95337</v>
      </c>
      <c r="I88" s="81">
        <f t="shared" si="21"/>
        <v>17160.66</v>
      </c>
      <c r="J88" s="88">
        <f t="shared" si="22"/>
        <v>112.49766000000001</v>
      </c>
      <c r="K88" s="88">
        <f t="shared" si="23"/>
        <v>112610.15766</v>
      </c>
    </row>
    <row r="89" spans="1:11" x14ac:dyDescent="0.25">
      <c r="A89" s="72" t="s">
        <v>93</v>
      </c>
      <c r="B89" s="76" t="s">
        <v>17</v>
      </c>
      <c r="C89" s="79" t="s">
        <v>10</v>
      </c>
      <c r="D89" s="76" t="s">
        <v>18</v>
      </c>
      <c r="E89" s="79" t="s">
        <v>19</v>
      </c>
      <c r="F89" s="76">
        <v>97293</v>
      </c>
      <c r="G89" s="79">
        <v>1100</v>
      </c>
      <c r="H89" s="76">
        <f t="shared" si="20"/>
        <v>96193</v>
      </c>
      <c r="I89" s="79">
        <f t="shared" si="21"/>
        <v>17314.739999999998</v>
      </c>
      <c r="J89" s="86">
        <f t="shared" si="22"/>
        <v>113.50774</v>
      </c>
      <c r="K89" s="86">
        <f t="shared" si="23"/>
        <v>113621.24773999999</v>
      </c>
    </row>
    <row r="90" spans="1:11" ht="14.25" customHeight="1" x14ac:dyDescent="0.25">
      <c r="A90" s="73" t="s">
        <v>93</v>
      </c>
      <c r="B90" s="77" t="s">
        <v>17</v>
      </c>
      <c r="C90" s="80" t="s">
        <v>30</v>
      </c>
      <c r="D90" s="77" t="s">
        <v>35</v>
      </c>
      <c r="E90" s="80" t="s">
        <v>36</v>
      </c>
      <c r="F90" s="77">
        <v>96493</v>
      </c>
      <c r="G90" s="80">
        <v>1100</v>
      </c>
      <c r="H90" s="77">
        <f t="shared" si="20"/>
        <v>95393</v>
      </c>
      <c r="I90" s="80">
        <f t="shared" si="21"/>
        <v>17170.739999999998</v>
      </c>
      <c r="J90" s="87">
        <f t="shared" si="22"/>
        <v>112.56374</v>
      </c>
      <c r="K90" s="87">
        <f t="shared" si="23"/>
        <v>112676.30373999999</v>
      </c>
    </row>
    <row r="91" spans="1:11" x14ac:dyDescent="0.25">
      <c r="A91" s="73" t="s">
        <v>93</v>
      </c>
      <c r="B91" s="77" t="s">
        <v>17</v>
      </c>
      <c r="C91" s="80" t="s">
        <v>10</v>
      </c>
      <c r="D91" s="77" t="s">
        <v>20</v>
      </c>
      <c r="E91" s="80" t="s">
        <v>21</v>
      </c>
      <c r="F91" s="77">
        <v>99270</v>
      </c>
      <c r="G91" s="80">
        <v>1100</v>
      </c>
      <c r="H91" s="77">
        <f t="shared" si="20"/>
        <v>98170</v>
      </c>
      <c r="I91" s="80">
        <f t="shared" si="21"/>
        <v>17670.599999999999</v>
      </c>
      <c r="J91" s="87">
        <f t="shared" si="22"/>
        <v>115.84060000000001</v>
      </c>
      <c r="K91" s="87">
        <f t="shared" si="23"/>
        <v>115956.4406</v>
      </c>
    </row>
    <row r="92" spans="1:11" ht="15.75" thickBot="1" x14ac:dyDescent="0.3">
      <c r="A92" s="74" t="s">
        <v>93</v>
      </c>
      <c r="B92" s="78" t="s">
        <v>17</v>
      </c>
      <c r="C92" s="81" t="s">
        <v>113</v>
      </c>
      <c r="D92" s="78" t="s">
        <v>114</v>
      </c>
      <c r="E92" s="81" t="s">
        <v>115</v>
      </c>
      <c r="F92" s="78">
        <v>98470</v>
      </c>
      <c r="G92" s="81">
        <v>1100</v>
      </c>
      <c r="H92" s="78">
        <f t="shared" ref="H92" si="24">F92-G92</f>
        <v>97370</v>
      </c>
      <c r="I92" s="81">
        <f t="shared" ref="I92" si="25">H92*18%</f>
        <v>17526.599999999999</v>
      </c>
      <c r="J92" s="88">
        <f t="shared" ref="J92" si="26">(H92+I92)*0.1%</f>
        <v>114.89660000000001</v>
      </c>
      <c r="K92" s="88">
        <f t="shared" ref="K92" si="27">+H92+I92+J92</f>
        <v>115011.4966</v>
      </c>
    </row>
    <row r="93" spans="1:11" x14ac:dyDescent="0.25">
      <c r="A93" s="72" t="s">
        <v>93</v>
      </c>
      <c r="B93" s="76" t="s">
        <v>22</v>
      </c>
      <c r="C93" s="79" t="s">
        <v>10</v>
      </c>
      <c r="D93" s="76" t="s">
        <v>23</v>
      </c>
      <c r="E93" s="79" t="s">
        <v>24</v>
      </c>
      <c r="F93" s="76">
        <v>99493</v>
      </c>
      <c r="G93" s="79">
        <v>1100</v>
      </c>
      <c r="H93" s="76">
        <f t="shared" si="20"/>
        <v>98393</v>
      </c>
      <c r="I93" s="79">
        <f t="shared" si="21"/>
        <v>17710.739999999998</v>
      </c>
      <c r="J93" s="86">
        <f t="shared" si="22"/>
        <v>116.10373999999999</v>
      </c>
      <c r="K93" s="86">
        <f t="shared" si="23"/>
        <v>116219.84374</v>
      </c>
    </row>
    <row r="94" spans="1:11" ht="15.75" thickBot="1" x14ac:dyDescent="0.3">
      <c r="A94" s="74" t="s">
        <v>93</v>
      </c>
      <c r="B94" s="78" t="s">
        <v>22</v>
      </c>
      <c r="C94" s="81" t="s">
        <v>30</v>
      </c>
      <c r="D94" s="78" t="s">
        <v>37</v>
      </c>
      <c r="E94" s="81" t="s">
        <v>38</v>
      </c>
      <c r="F94" s="78">
        <v>98693</v>
      </c>
      <c r="G94" s="81">
        <v>1100</v>
      </c>
      <c r="H94" s="78">
        <f t="shared" si="20"/>
        <v>97593</v>
      </c>
      <c r="I94" s="81">
        <f t="shared" si="21"/>
        <v>17566.739999999998</v>
      </c>
      <c r="J94" s="88">
        <f t="shared" si="22"/>
        <v>115.15974</v>
      </c>
      <c r="K94" s="88">
        <f t="shared" si="23"/>
        <v>115274.89973999999</v>
      </c>
    </row>
    <row r="95" spans="1:11" ht="15.75" thickBot="1" x14ac:dyDescent="0.3">
      <c r="A95" s="74" t="s">
        <v>93</v>
      </c>
      <c r="B95" s="30" t="s">
        <v>136</v>
      </c>
      <c r="C95" s="30" t="s">
        <v>10</v>
      </c>
      <c r="D95" s="30" t="s">
        <v>137</v>
      </c>
      <c r="E95" s="30" t="s">
        <v>138</v>
      </c>
      <c r="F95" s="149">
        <v>95237</v>
      </c>
      <c r="G95" s="30">
        <v>1100</v>
      </c>
      <c r="H95" s="30">
        <f t="shared" ref="H95" si="28">F95-G95</f>
        <v>94137</v>
      </c>
      <c r="I95" s="30">
        <f t="shared" ref="I95" si="29">H95*18%</f>
        <v>16944.66</v>
      </c>
      <c r="J95" s="21">
        <f t="shared" ref="J95" si="30">(H95+I95)*0.1%</f>
        <v>111.08166</v>
      </c>
      <c r="K95" s="21">
        <f t="shared" ref="K95" si="31">+H95+I95+J95</f>
        <v>111192.74166</v>
      </c>
    </row>
    <row r="96" spans="1:11" x14ac:dyDescent="0.25">
      <c r="A96" s="72" t="s">
        <v>93</v>
      </c>
      <c r="B96" s="76" t="s">
        <v>43</v>
      </c>
      <c r="C96" s="79" t="s">
        <v>10</v>
      </c>
      <c r="D96" s="76" t="s">
        <v>25</v>
      </c>
      <c r="E96" s="79" t="s">
        <v>26</v>
      </c>
      <c r="F96" s="76">
        <v>100588</v>
      </c>
      <c r="G96" s="79">
        <v>1100</v>
      </c>
      <c r="H96" s="76">
        <f t="shared" si="20"/>
        <v>99488</v>
      </c>
      <c r="I96" s="79">
        <f t="shared" si="21"/>
        <v>17907.84</v>
      </c>
      <c r="J96" s="86">
        <f t="shared" si="22"/>
        <v>117.39583999999999</v>
      </c>
      <c r="K96" s="86">
        <f t="shared" si="23"/>
        <v>117513.23583999999</v>
      </c>
    </row>
    <row r="97" spans="1:11" ht="15.75" thickBot="1" x14ac:dyDescent="0.3">
      <c r="A97" s="74" t="s">
        <v>93</v>
      </c>
      <c r="B97" s="78" t="s">
        <v>43</v>
      </c>
      <c r="C97" s="81" t="s">
        <v>30</v>
      </c>
      <c r="D97" s="78" t="s">
        <v>41</v>
      </c>
      <c r="E97" s="81" t="s">
        <v>42</v>
      </c>
      <c r="F97" s="78">
        <v>99788</v>
      </c>
      <c r="G97" s="81">
        <v>1100</v>
      </c>
      <c r="H97" s="78">
        <f t="shared" si="20"/>
        <v>98688</v>
      </c>
      <c r="I97" s="81">
        <f t="shared" si="21"/>
        <v>17763.84</v>
      </c>
      <c r="J97" s="88">
        <f t="shared" si="22"/>
        <v>116.45184</v>
      </c>
      <c r="K97" s="88">
        <f t="shared" si="23"/>
        <v>116568.29183999999</v>
      </c>
    </row>
    <row r="98" spans="1:11" x14ac:dyDescent="0.25">
      <c r="A98" s="72" t="s">
        <v>93</v>
      </c>
      <c r="B98" s="76" t="s">
        <v>27</v>
      </c>
      <c r="C98" s="79" t="s">
        <v>10</v>
      </c>
      <c r="D98" s="76" t="s">
        <v>28</v>
      </c>
      <c r="E98" s="79" t="s">
        <v>29</v>
      </c>
      <c r="F98" s="76">
        <v>99753</v>
      </c>
      <c r="G98" s="79">
        <v>1100</v>
      </c>
      <c r="H98" s="76">
        <f t="shared" si="20"/>
        <v>98653</v>
      </c>
      <c r="I98" s="79">
        <f t="shared" si="21"/>
        <v>17757.54</v>
      </c>
      <c r="J98" s="86">
        <f t="shared" si="22"/>
        <v>116.41054000000001</v>
      </c>
      <c r="K98" s="86">
        <f t="shared" si="23"/>
        <v>116526.95054000001</v>
      </c>
    </row>
    <row r="99" spans="1:11" ht="15.75" thickBot="1" x14ac:dyDescent="0.3">
      <c r="A99" s="74" t="s">
        <v>93</v>
      </c>
      <c r="B99" s="78" t="s">
        <v>27</v>
      </c>
      <c r="C99" s="81" t="s">
        <v>30</v>
      </c>
      <c r="D99" s="78" t="s">
        <v>39</v>
      </c>
      <c r="E99" s="81" t="s">
        <v>40</v>
      </c>
      <c r="F99" s="78">
        <v>98953</v>
      </c>
      <c r="G99" s="81">
        <v>1100</v>
      </c>
      <c r="H99" s="78">
        <f t="shared" si="20"/>
        <v>97853</v>
      </c>
      <c r="I99" s="81">
        <f t="shared" si="21"/>
        <v>17613.54</v>
      </c>
      <c r="J99" s="88">
        <f t="shared" si="22"/>
        <v>115.46654000000001</v>
      </c>
      <c r="K99" s="88">
        <f t="shared" si="23"/>
        <v>115582.00654</v>
      </c>
    </row>
    <row r="100" spans="1:11" x14ac:dyDescent="0.25">
      <c r="A100" s="72" t="s">
        <v>93</v>
      </c>
      <c r="B100" s="76" t="s">
        <v>116</v>
      </c>
      <c r="C100" s="79" t="s">
        <v>105</v>
      </c>
      <c r="D100" s="76" t="s">
        <v>119</v>
      </c>
      <c r="E100" s="79" t="s">
        <v>106</v>
      </c>
      <c r="F100" s="76">
        <v>92393</v>
      </c>
      <c r="G100" s="79">
        <v>0</v>
      </c>
      <c r="H100" s="76">
        <f t="shared" si="20"/>
        <v>92393</v>
      </c>
      <c r="I100" s="79">
        <f t="shared" si="21"/>
        <v>16630.739999999998</v>
      </c>
      <c r="J100" s="86">
        <f t="shared" si="22"/>
        <v>109.02373999999999</v>
      </c>
      <c r="K100" s="86">
        <f t="shared" si="23"/>
        <v>109132.76373999999</v>
      </c>
    </row>
    <row r="101" spans="1:11" x14ac:dyDescent="0.25">
      <c r="A101" s="73" t="s">
        <v>93</v>
      </c>
      <c r="B101" s="77" t="s">
        <v>116</v>
      </c>
      <c r="C101" s="80" t="s">
        <v>107</v>
      </c>
      <c r="D101" s="77" t="s">
        <v>120</v>
      </c>
      <c r="E101" s="80" t="s">
        <v>108</v>
      </c>
      <c r="F101" s="77">
        <v>91593</v>
      </c>
      <c r="G101" s="80">
        <v>0</v>
      </c>
      <c r="H101" s="77">
        <f t="shared" si="20"/>
        <v>91593</v>
      </c>
      <c r="I101" s="80">
        <f t="shared" si="21"/>
        <v>16486.739999999998</v>
      </c>
      <c r="J101" s="87">
        <f t="shared" si="22"/>
        <v>108.07973999999999</v>
      </c>
      <c r="K101" s="87">
        <f t="shared" si="23"/>
        <v>108187.81973999999</v>
      </c>
    </row>
    <row r="102" spans="1:11" x14ac:dyDescent="0.25">
      <c r="A102" s="73" t="s">
        <v>93</v>
      </c>
      <c r="B102" s="77" t="s">
        <v>116</v>
      </c>
      <c r="C102" s="80" t="s">
        <v>109</v>
      </c>
      <c r="D102" s="77" t="s">
        <v>121</v>
      </c>
      <c r="E102" s="80" t="s">
        <v>110</v>
      </c>
      <c r="F102" s="77">
        <v>92893</v>
      </c>
      <c r="G102" s="80">
        <v>0</v>
      </c>
      <c r="H102" s="77">
        <f t="shared" si="20"/>
        <v>92893</v>
      </c>
      <c r="I102" s="80">
        <f t="shared" si="21"/>
        <v>16720.739999999998</v>
      </c>
      <c r="J102" s="87">
        <f t="shared" si="22"/>
        <v>109.61373999999999</v>
      </c>
      <c r="K102" s="87">
        <f t="shared" si="23"/>
        <v>109723.35373999999</v>
      </c>
    </row>
    <row r="103" spans="1:11" ht="15.75" thickBot="1" x14ac:dyDescent="0.3">
      <c r="A103" s="74" t="s">
        <v>93</v>
      </c>
      <c r="B103" s="78" t="s">
        <v>116</v>
      </c>
      <c r="C103" s="81" t="s">
        <v>111</v>
      </c>
      <c r="D103" s="78" t="s">
        <v>122</v>
      </c>
      <c r="E103" s="81" t="s">
        <v>112</v>
      </c>
      <c r="F103" s="78">
        <v>92893</v>
      </c>
      <c r="G103" s="81">
        <v>0</v>
      </c>
      <c r="H103" s="78">
        <f t="shared" si="20"/>
        <v>92893</v>
      </c>
      <c r="I103" s="81">
        <f t="shared" si="21"/>
        <v>16720.739999999998</v>
      </c>
      <c r="J103" s="88">
        <f t="shared" si="22"/>
        <v>109.61373999999999</v>
      </c>
      <c r="K103" s="88">
        <f t="shared" si="23"/>
        <v>109723.35373999999</v>
      </c>
    </row>
    <row r="104" spans="1:11" ht="14.25" customHeight="1" x14ac:dyDescent="0.25">
      <c r="A104" s="72" t="s">
        <v>45</v>
      </c>
      <c r="B104" s="76" t="s">
        <v>11</v>
      </c>
      <c r="C104" s="79" t="s">
        <v>10</v>
      </c>
      <c r="D104" s="76" t="s">
        <v>12</v>
      </c>
      <c r="E104" s="79" t="s">
        <v>13</v>
      </c>
      <c r="F104" s="76">
        <v>98593</v>
      </c>
      <c r="G104" s="79">
        <v>1100</v>
      </c>
      <c r="H104" s="76">
        <f t="shared" si="20"/>
        <v>97493</v>
      </c>
      <c r="I104" s="79">
        <f t="shared" si="21"/>
        <v>17548.739999999998</v>
      </c>
      <c r="J104" s="86">
        <f t="shared" si="22"/>
        <v>115.04173999999999</v>
      </c>
      <c r="K104" s="86">
        <f t="shared" si="23"/>
        <v>115156.78173999999</v>
      </c>
    </row>
    <row r="105" spans="1:11" x14ac:dyDescent="0.25">
      <c r="A105" s="73" t="s">
        <v>45</v>
      </c>
      <c r="B105" s="77" t="s">
        <v>11</v>
      </c>
      <c r="C105" s="80" t="s">
        <v>30</v>
      </c>
      <c r="D105" s="77" t="s">
        <v>31</v>
      </c>
      <c r="E105" s="80" t="s">
        <v>32</v>
      </c>
      <c r="F105" s="77">
        <v>97793</v>
      </c>
      <c r="G105" s="80">
        <v>1100</v>
      </c>
      <c r="H105" s="77">
        <f t="shared" si="20"/>
        <v>96693</v>
      </c>
      <c r="I105" s="80">
        <f t="shared" si="21"/>
        <v>17404.739999999998</v>
      </c>
      <c r="J105" s="87">
        <f t="shared" si="22"/>
        <v>114.09773999999999</v>
      </c>
      <c r="K105" s="87">
        <f t="shared" si="23"/>
        <v>114211.83773999999</v>
      </c>
    </row>
    <row r="106" spans="1:11" x14ac:dyDescent="0.25">
      <c r="A106" s="73" t="s">
        <v>45</v>
      </c>
      <c r="B106" s="77" t="s">
        <v>11</v>
      </c>
      <c r="C106" s="80" t="s">
        <v>10</v>
      </c>
      <c r="D106" s="77" t="s">
        <v>15</v>
      </c>
      <c r="E106" s="80" t="s">
        <v>16</v>
      </c>
      <c r="F106" s="77">
        <v>97793</v>
      </c>
      <c r="G106" s="80">
        <v>1100</v>
      </c>
      <c r="H106" s="77">
        <f t="shared" si="20"/>
        <v>96693</v>
      </c>
      <c r="I106" s="80">
        <f t="shared" si="21"/>
        <v>17404.739999999998</v>
      </c>
      <c r="J106" s="87">
        <f t="shared" si="22"/>
        <v>114.09773999999999</v>
      </c>
      <c r="K106" s="87">
        <f t="shared" si="23"/>
        <v>114211.83773999999</v>
      </c>
    </row>
    <row r="107" spans="1:11" ht="15.75" customHeight="1" thickBot="1" x14ac:dyDescent="0.3">
      <c r="A107" s="74" t="s">
        <v>45</v>
      </c>
      <c r="B107" s="78" t="s">
        <v>11</v>
      </c>
      <c r="C107" s="81" t="s">
        <v>30</v>
      </c>
      <c r="D107" s="78" t="s">
        <v>33</v>
      </c>
      <c r="E107" s="81" t="s">
        <v>34</v>
      </c>
      <c r="F107" s="78">
        <v>96993</v>
      </c>
      <c r="G107" s="81">
        <v>1100</v>
      </c>
      <c r="H107" s="78">
        <f t="shared" si="20"/>
        <v>95893</v>
      </c>
      <c r="I107" s="81">
        <f t="shared" si="21"/>
        <v>17260.739999999998</v>
      </c>
      <c r="J107" s="88">
        <f t="shared" si="22"/>
        <v>113.15374</v>
      </c>
      <c r="K107" s="88">
        <f t="shared" si="23"/>
        <v>113266.89373999998</v>
      </c>
    </row>
    <row r="108" spans="1:11" x14ac:dyDescent="0.25">
      <c r="A108" s="72" t="s">
        <v>45</v>
      </c>
      <c r="B108" s="76" t="s">
        <v>17</v>
      </c>
      <c r="C108" s="79" t="s">
        <v>10</v>
      </c>
      <c r="D108" s="76" t="s">
        <v>18</v>
      </c>
      <c r="E108" s="79" t="s">
        <v>19</v>
      </c>
      <c r="F108" s="76">
        <v>97366</v>
      </c>
      <c r="G108" s="79">
        <v>1100</v>
      </c>
      <c r="H108" s="76">
        <f t="shared" si="20"/>
        <v>96266</v>
      </c>
      <c r="I108" s="79">
        <f t="shared" si="21"/>
        <v>17327.88</v>
      </c>
      <c r="J108" s="86">
        <f t="shared" si="22"/>
        <v>113.59388000000001</v>
      </c>
      <c r="K108" s="86">
        <f t="shared" si="23"/>
        <v>113707.47388000001</v>
      </c>
    </row>
    <row r="109" spans="1:11" x14ac:dyDescent="0.25">
      <c r="A109" s="73" t="s">
        <v>45</v>
      </c>
      <c r="B109" s="77" t="s">
        <v>17</v>
      </c>
      <c r="C109" s="80" t="s">
        <v>30</v>
      </c>
      <c r="D109" s="77" t="s">
        <v>35</v>
      </c>
      <c r="E109" s="80" t="s">
        <v>36</v>
      </c>
      <c r="F109" s="77">
        <v>96566</v>
      </c>
      <c r="G109" s="80">
        <v>1100</v>
      </c>
      <c r="H109" s="77">
        <f t="shared" ref="H109:H143" si="32">F109-G109</f>
        <v>95466</v>
      </c>
      <c r="I109" s="80">
        <f t="shared" ref="I109:I143" si="33">H109*18%</f>
        <v>17183.88</v>
      </c>
      <c r="J109" s="87">
        <f t="shared" ref="J109:J143" si="34">(H109+I109)*0.1%</f>
        <v>112.64988000000001</v>
      </c>
      <c r="K109" s="87">
        <f t="shared" ref="K109:K143" si="35">+H109+I109+J109</f>
        <v>112762.52988</v>
      </c>
    </row>
    <row r="110" spans="1:11" x14ac:dyDescent="0.25">
      <c r="A110" s="73" t="s">
        <v>45</v>
      </c>
      <c r="B110" s="77" t="s">
        <v>17</v>
      </c>
      <c r="C110" s="80" t="s">
        <v>10</v>
      </c>
      <c r="D110" s="77" t="s">
        <v>20</v>
      </c>
      <c r="E110" s="80" t="s">
        <v>21</v>
      </c>
      <c r="F110" s="77">
        <v>99853</v>
      </c>
      <c r="G110" s="80">
        <v>1100</v>
      </c>
      <c r="H110" s="77">
        <f t="shared" si="32"/>
        <v>98753</v>
      </c>
      <c r="I110" s="80">
        <f t="shared" si="33"/>
        <v>17775.54</v>
      </c>
      <c r="J110" s="87">
        <f t="shared" si="34"/>
        <v>116.52854000000001</v>
      </c>
      <c r="K110" s="87">
        <f t="shared" si="35"/>
        <v>116645.06854000001</v>
      </c>
    </row>
    <row r="111" spans="1:11" ht="15.75" thickBot="1" x14ac:dyDescent="0.3">
      <c r="A111" s="74" t="s">
        <v>45</v>
      </c>
      <c r="B111" s="78" t="s">
        <v>17</v>
      </c>
      <c r="C111" s="81" t="s">
        <v>113</v>
      </c>
      <c r="D111" s="78" t="s">
        <v>114</v>
      </c>
      <c r="E111" s="81" t="s">
        <v>115</v>
      </c>
      <c r="F111" s="78">
        <v>99053</v>
      </c>
      <c r="G111" s="81">
        <v>1100</v>
      </c>
      <c r="H111" s="78">
        <f t="shared" ref="H111" si="36">F111-G111</f>
        <v>97953</v>
      </c>
      <c r="I111" s="81">
        <f t="shared" ref="I111" si="37">H111*18%</f>
        <v>17631.54</v>
      </c>
      <c r="J111" s="88">
        <f t="shared" ref="J111" si="38">(H111+I111)*0.1%</f>
        <v>115.58454</v>
      </c>
      <c r="K111" s="88">
        <f t="shared" ref="K111" si="39">+H111+I111+J111</f>
        <v>115700.12454</v>
      </c>
    </row>
    <row r="112" spans="1:11" x14ac:dyDescent="0.25">
      <c r="A112" s="72" t="s">
        <v>45</v>
      </c>
      <c r="B112" s="76" t="s">
        <v>22</v>
      </c>
      <c r="C112" s="79" t="s">
        <v>10</v>
      </c>
      <c r="D112" s="76" t="s">
        <v>23</v>
      </c>
      <c r="E112" s="79" t="s">
        <v>24</v>
      </c>
      <c r="F112" s="76">
        <v>99379</v>
      </c>
      <c r="G112" s="79">
        <v>1100</v>
      </c>
      <c r="H112" s="76">
        <f t="shared" si="32"/>
        <v>98279</v>
      </c>
      <c r="I112" s="79">
        <f t="shared" si="33"/>
        <v>17690.22</v>
      </c>
      <c r="J112" s="86">
        <f t="shared" si="34"/>
        <v>115.96922000000001</v>
      </c>
      <c r="K112" s="86">
        <f t="shared" si="35"/>
        <v>116085.18922</v>
      </c>
    </row>
    <row r="113" spans="1:11" x14ac:dyDescent="0.25">
      <c r="A113" s="135" t="s">
        <v>45</v>
      </c>
      <c r="B113" s="136" t="s">
        <v>22</v>
      </c>
      <c r="C113" s="137" t="s">
        <v>30</v>
      </c>
      <c r="D113" s="136" t="s">
        <v>37</v>
      </c>
      <c r="E113" s="137" t="s">
        <v>38</v>
      </c>
      <c r="F113" s="136">
        <v>98579</v>
      </c>
      <c r="G113" s="137">
        <v>1100</v>
      </c>
      <c r="H113" s="136">
        <f t="shared" si="32"/>
        <v>97479</v>
      </c>
      <c r="I113" s="137">
        <f t="shared" si="33"/>
        <v>17546.22</v>
      </c>
      <c r="J113" s="138">
        <f t="shared" si="34"/>
        <v>115.02522</v>
      </c>
      <c r="K113" s="138">
        <f t="shared" si="35"/>
        <v>115140.24522</v>
      </c>
    </row>
    <row r="114" spans="1:11" x14ac:dyDescent="0.25">
      <c r="A114" s="30" t="s">
        <v>45</v>
      </c>
      <c r="B114" s="30" t="s">
        <v>136</v>
      </c>
      <c r="C114" s="30" t="s">
        <v>10</v>
      </c>
      <c r="D114" s="30" t="s">
        <v>137</v>
      </c>
      <c r="E114" s="30" t="s">
        <v>138</v>
      </c>
      <c r="F114" s="30">
        <v>95793</v>
      </c>
      <c r="G114" s="30">
        <v>1100</v>
      </c>
      <c r="H114" s="30">
        <f t="shared" si="32"/>
        <v>94693</v>
      </c>
      <c r="I114" s="30">
        <f t="shared" si="33"/>
        <v>17044.739999999998</v>
      </c>
      <c r="J114" s="21">
        <f t="shared" si="34"/>
        <v>111.73773999999999</v>
      </c>
      <c r="K114" s="21">
        <f t="shared" si="35"/>
        <v>111849.47773999999</v>
      </c>
    </row>
    <row r="115" spans="1:11" x14ac:dyDescent="0.25">
      <c r="A115" s="139" t="s">
        <v>45</v>
      </c>
      <c r="B115" s="140" t="s">
        <v>43</v>
      </c>
      <c r="C115" s="141" t="s">
        <v>10</v>
      </c>
      <c r="D115" s="140" t="s">
        <v>25</v>
      </c>
      <c r="E115" s="141" t="s">
        <v>26</v>
      </c>
      <c r="F115" s="140">
        <v>101294</v>
      </c>
      <c r="G115" s="141">
        <v>1100</v>
      </c>
      <c r="H115" s="140">
        <f t="shared" si="32"/>
        <v>100194</v>
      </c>
      <c r="I115" s="141">
        <f t="shared" si="33"/>
        <v>18034.919999999998</v>
      </c>
      <c r="J115" s="142">
        <f t="shared" si="34"/>
        <v>118.22892</v>
      </c>
      <c r="K115" s="142">
        <f t="shared" si="35"/>
        <v>118347.14891999999</v>
      </c>
    </row>
    <row r="116" spans="1:11" ht="15.75" thickBot="1" x14ac:dyDescent="0.3">
      <c r="A116" s="74" t="s">
        <v>45</v>
      </c>
      <c r="B116" s="78" t="s">
        <v>43</v>
      </c>
      <c r="C116" s="81" t="s">
        <v>30</v>
      </c>
      <c r="D116" s="78" t="s">
        <v>41</v>
      </c>
      <c r="E116" s="81" t="s">
        <v>42</v>
      </c>
      <c r="F116" s="78">
        <v>100494</v>
      </c>
      <c r="G116" s="81">
        <v>1100</v>
      </c>
      <c r="H116" s="78">
        <f t="shared" si="32"/>
        <v>99394</v>
      </c>
      <c r="I116" s="81">
        <f t="shared" si="33"/>
        <v>17890.919999999998</v>
      </c>
      <c r="J116" s="88">
        <f t="shared" si="34"/>
        <v>117.28492</v>
      </c>
      <c r="K116" s="88">
        <f t="shared" si="35"/>
        <v>117402.20492</v>
      </c>
    </row>
    <row r="117" spans="1:11" x14ac:dyDescent="0.25">
      <c r="A117" s="72" t="s">
        <v>45</v>
      </c>
      <c r="B117" s="76" t="s">
        <v>27</v>
      </c>
      <c r="C117" s="79" t="s">
        <v>10</v>
      </c>
      <c r="D117" s="76" t="s">
        <v>28</v>
      </c>
      <c r="E117" s="79" t="s">
        <v>29</v>
      </c>
      <c r="F117" s="76">
        <v>100001</v>
      </c>
      <c r="G117" s="79">
        <v>1100</v>
      </c>
      <c r="H117" s="76">
        <f t="shared" si="32"/>
        <v>98901</v>
      </c>
      <c r="I117" s="79">
        <f t="shared" si="33"/>
        <v>17802.18</v>
      </c>
      <c r="J117" s="86">
        <f t="shared" si="34"/>
        <v>116.70317999999999</v>
      </c>
      <c r="K117" s="86">
        <f t="shared" si="35"/>
        <v>116819.88317999999</v>
      </c>
    </row>
    <row r="118" spans="1:11" ht="15.75" thickBot="1" x14ac:dyDescent="0.3">
      <c r="A118" s="74" t="s">
        <v>45</v>
      </c>
      <c r="B118" s="78" t="s">
        <v>27</v>
      </c>
      <c r="C118" s="81" t="s">
        <v>30</v>
      </c>
      <c r="D118" s="78" t="s">
        <v>39</v>
      </c>
      <c r="E118" s="81" t="s">
        <v>40</v>
      </c>
      <c r="F118" s="78">
        <v>99201</v>
      </c>
      <c r="G118" s="81">
        <v>1100</v>
      </c>
      <c r="H118" s="78">
        <f t="shared" si="32"/>
        <v>98101</v>
      </c>
      <c r="I118" s="81">
        <f t="shared" si="33"/>
        <v>17658.18</v>
      </c>
      <c r="J118" s="88">
        <f t="shared" si="34"/>
        <v>115.75918</v>
      </c>
      <c r="K118" s="88">
        <f t="shared" si="35"/>
        <v>115874.93917999999</v>
      </c>
    </row>
    <row r="119" spans="1:11" x14ac:dyDescent="0.25">
      <c r="A119" s="72" t="s">
        <v>45</v>
      </c>
      <c r="B119" s="76" t="s">
        <v>116</v>
      </c>
      <c r="C119" s="79" t="s">
        <v>105</v>
      </c>
      <c r="D119" s="76" t="s">
        <v>119</v>
      </c>
      <c r="E119" s="79" t="s">
        <v>106</v>
      </c>
      <c r="F119" s="76">
        <v>92466</v>
      </c>
      <c r="G119" s="79">
        <v>0</v>
      </c>
      <c r="H119" s="76">
        <f t="shared" si="32"/>
        <v>92466</v>
      </c>
      <c r="I119" s="79">
        <f t="shared" si="33"/>
        <v>16643.88</v>
      </c>
      <c r="J119" s="86">
        <f t="shared" si="34"/>
        <v>109.10988</v>
      </c>
      <c r="K119" s="86">
        <f t="shared" si="35"/>
        <v>109218.98988000001</v>
      </c>
    </row>
    <row r="120" spans="1:11" x14ac:dyDescent="0.25">
      <c r="A120" s="73" t="s">
        <v>45</v>
      </c>
      <c r="B120" s="77" t="s">
        <v>116</v>
      </c>
      <c r="C120" s="80" t="s">
        <v>107</v>
      </c>
      <c r="D120" s="77" t="s">
        <v>120</v>
      </c>
      <c r="E120" s="80" t="s">
        <v>108</v>
      </c>
      <c r="F120" s="77">
        <v>91666</v>
      </c>
      <c r="G120" s="80">
        <v>0</v>
      </c>
      <c r="H120" s="77">
        <f t="shared" si="32"/>
        <v>91666</v>
      </c>
      <c r="I120" s="80">
        <f t="shared" si="33"/>
        <v>16499.88</v>
      </c>
      <c r="J120" s="87">
        <f t="shared" si="34"/>
        <v>108.16588</v>
      </c>
      <c r="K120" s="87">
        <f t="shared" si="35"/>
        <v>108274.04588000001</v>
      </c>
    </row>
    <row r="121" spans="1:11" x14ac:dyDescent="0.25">
      <c r="A121" s="73" t="s">
        <v>45</v>
      </c>
      <c r="B121" s="77" t="s">
        <v>116</v>
      </c>
      <c r="C121" s="80" t="s">
        <v>109</v>
      </c>
      <c r="D121" s="77" t="s">
        <v>121</v>
      </c>
      <c r="E121" s="80" t="s">
        <v>110</v>
      </c>
      <c r="F121" s="77">
        <v>92966</v>
      </c>
      <c r="G121" s="80">
        <v>0</v>
      </c>
      <c r="H121" s="77">
        <f t="shared" si="32"/>
        <v>92966</v>
      </c>
      <c r="I121" s="80">
        <f t="shared" si="33"/>
        <v>16733.88</v>
      </c>
      <c r="J121" s="87">
        <f t="shared" si="34"/>
        <v>109.69988000000001</v>
      </c>
      <c r="K121" s="87">
        <f t="shared" si="35"/>
        <v>109809.57988</v>
      </c>
    </row>
    <row r="122" spans="1:11" ht="15.75" thickBot="1" x14ac:dyDescent="0.3">
      <c r="A122" s="74" t="s">
        <v>45</v>
      </c>
      <c r="B122" s="78" t="s">
        <v>116</v>
      </c>
      <c r="C122" s="81" t="s">
        <v>111</v>
      </c>
      <c r="D122" s="78" t="s">
        <v>122</v>
      </c>
      <c r="E122" s="81" t="s">
        <v>112</v>
      </c>
      <c r="F122" s="78">
        <v>92966</v>
      </c>
      <c r="G122" s="81">
        <v>0</v>
      </c>
      <c r="H122" s="78">
        <f t="shared" si="32"/>
        <v>92966</v>
      </c>
      <c r="I122" s="81">
        <f t="shared" si="33"/>
        <v>16733.88</v>
      </c>
      <c r="J122" s="88">
        <f t="shared" si="34"/>
        <v>109.69988000000001</v>
      </c>
      <c r="K122" s="88">
        <f t="shared" si="35"/>
        <v>109809.57988</v>
      </c>
    </row>
    <row r="123" spans="1:11" x14ac:dyDescent="0.25">
      <c r="A123" s="72" t="s">
        <v>104</v>
      </c>
      <c r="B123" s="76" t="s">
        <v>11</v>
      </c>
      <c r="C123" s="79" t="s">
        <v>10</v>
      </c>
      <c r="D123" s="76" t="s">
        <v>12</v>
      </c>
      <c r="E123" s="79" t="s">
        <v>13</v>
      </c>
      <c r="F123" s="76">
        <v>98336</v>
      </c>
      <c r="G123" s="79">
        <v>1100</v>
      </c>
      <c r="H123" s="76">
        <f t="shared" si="32"/>
        <v>97236</v>
      </c>
      <c r="I123" s="79">
        <f t="shared" si="33"/>
        <v>17502.48</v>
      </c>
      <c r="J123" s="86">
        <f t="shared" si="34"/>
        <v>114.73848</v>
      </c>
      <c r="K123" s="86">
        <f t="shared" si="35"/>
        <v>114853.21848</v>
      </c>
    </row>
    <row r="124" spans="1:11" x14ac:dyDescent="0.25">
      <c r="A124" s="73" t="s">
        <v>104</v>
      </c>
      <c r="B124" s="77" t="s">
        <v>11</v>
      </c>
      <c r="C124" s="80" t="s">
        <v>30</v>
      </c>
      <c r="D124" s="77" t="s">
        <v>31</v>
      </c>
      <c r="E124" s="80" t="s">
        <v>32</v>
      </c>
      <c r="F124" s="77">
        <v>97536</v>
      </c>
      <c r="G124" s="80">
        <v>1100</v>
      </c>
      <c r="H124" s="77">
        <f t="shared" si="32"/>
        <v>96436</v>
      </c>
      <c r="I124" s="80">
        <f t="shared" si="33"/>
        <v>17358.48</v>
      </c>
      <c r="J124" s="87">
        <f t="shared" si="34"/>
        <v>113.79447999999999</v>
      </c>
      <c r="K124" s="87">
        <f t="shared" si="35"/>
        <v>113908.27447999999</v>
      </c>
    </row>
    <row r="125" spans="1:11" x14ac:dyDescent="0.25">
      <c r="A125" s="73" t="s">
        <v>104</v>
      </c>
      <c r="B125" s="77" t="s">
        <v>11</v>
      </c>
      <c r="C125" s="80" t="s">
        <v>10</v>
      </c>
      <c r="D125" s="77" t="s">
        <v>15</v>
      </c>
      <c r="E125" s="80" t="s">
        <v>16</v>
      </c>
      <c r="F125" s="77">
        <v>97536</v>
      </c>
      <c r="G125" s="80">
        <v>1100</v>
      </c>
      <c r="H125" s="77">
        <f t="shared" si="32"/>
        <v>96436</v>
      </c>
      <c r="I125" s="80">
        <f t="shared" si="33"/>
        <v>17358.48</v>
      </c>
      <c r="J125" s="87">
        <f t="shared" si="34"/>
        <v>113.79447999999999</v>
      </c>
      <c r="K125" s="87">
        <f t="shared" si="35"/>
        <v>113908.27447999999</v>
      </c>
    </row>
    <row r="126" spans="1:11" ht="15.75" thickBot="1" x14ac:dyDescent="0.3">
      <c r="A126" s="74" t="s">
        <v>104</v>
      </c>
      <c r="B126" s="78" t="s">
        <v>11</v>
      </c>
      <c r="C126" s="81" t="s">
        <v>30</v>
      </c>
      <c r="D126" s="78" t="s">
        <v>33</v>
      </c>
      <c r="E126" s="81" t="s">
        <v>34</v>
      </c>
      <c r="F126" s="78">
        <v>96736</v>
      </c>
      <c r="G126" s="81">
        <v>1100</v>
      </c>
      <c r="H126" s="78">
        <f t="shared" si="32"/>
        <v>95636</v>
      </c>
      <c r="I126" s="81">
        <f t="shared" si="33"/>
        <v>17214.48</v>
      </c>
      <c r="J126" s="88">
        <f t="shared" si="34"/>
        <v>112.85048</v>
      </c>
      <c r="K126" s="88">
        <f t="shared" si="35"/>
        <v>112963.33047999999</v>
      </c>
    </row>
    <row r="127" spans="1:11" x14ac:dyDescent="0.25">
      <c r="A127" s="72" t="s">
        <v>104</v>
      </c>
      <c r="B127" s="76" t="s">
        <v>17</v>
      </c>
      <c r="C127" s="79" t="s">
        <v>10</v>
      </c>
      <c r="D127" s="76" t="s">
        <v>18</v>
      </c>
      <c r="E127" s="79" t="s">
        <v>19</v>
      </c>
      <c r="F127" s="76">
        <v>97412</v>
      </c>
      <c r="G127" s="79">
        <v>1100</v>
      </c>
      <c r="H127" s="76">
        <f t="shared" si="32"/>
        <v>96312</v>
      </c>
      <c r="I127" s="79">
        <f t="shared" si="33"/>
        <v>17336.16</v>
      </c>
      <c r="J127" s="86">
        <f t="shared" si="34"/>
        <v>113.64816</v>
      </c>
      <c r="K127" s="86">
        <f t="shared" si="35"/>
        <v>113761.80816</v>
      </c>
    </row>
    <row r="128" spans="1:11" x14ac:dyDescent="0.25">
      <c r="A128" s="73" t="s">
        <v>104</v>
      </c>
      <c r="B128" s="77" t="s">
        <v>17</v>
      </c>
      <c r="C128" s="80" t="s">
        <v>30</v>
      </c>
      <c r="D128" s="77" t="s">
        <v>35</v>
      </c>
      <c r="E128" s="80" t="s">
        <v>36</v>
      </c>
      <c r="F128" s="77">
        <v>96612</v>
      </c>
      <c r="G128" s="80">
        <v>1100</v>
      </c>
      <c r="H128" s="77">
        <f t="shared" si="32"/>
        <v>95512</v>
      </c>
      <c r="I128" s="80">
        <f t="shared" si="33"/>
        <v>17192.16</v>
      </c>
      <c r="J128" s="87">
        <f t="shared" si="34"/>
        <v>112.70416</v>
      </c>
      <c r="K128" s="87">
        <f t="shared" si="35"/>
        <v>112816.86416</v>
      </c>
    </row>
    <row r="129" spans="1:11" x14ac:dyDescent="0.25">
      <c r="A129" s="73" t="s">
        <v>104</v>
      </c>
      <c r="B129" s="77" t="s">
        <v>17</v>
      </c>
      <c r="C129" s="80" t="s">
        <v>10</v>
      </c>
      <c r="D129" s="77" t="s">
        <v>20</v>
      </c>
      <c r="E129" s="80" t="s">
        <v>21</v>
      </c>
      <c r="F129" s="77">
        <v>99757</v>
      </c>
      <c r="G129" s="80">
        <v>1100</v>
      </c>
      <c r="H129" s="77">
        <f t="shared" si="32"/>
        <v>98657</v>
      </c>
      <c r="I129" s="80">
        <f t="shared" si="33"/>
        <v>17758.259999999998</v>
      </c>
      <c r="J129" s="87">
        <f t="shared" si="34"/>
        <v>116.41526</v>
      </c>
      <c r="K129" s="87">
        <f t="shared" si="35"/>
        <v>116531.67525999999</v>
      </c>
    </row>
    <row r="130" spans="1:11" ht="15.75" thickBot="1" x14ac:dyDescent="0.3">
      <c r="A130" s="74" t="s">
        <v>104</v>
      </c>
      <c r="B130" s="78" t="s">
        <v>17</v>
      </c>
      <c r="C130" s="81" t="s">
        <v>113</v>
      </c>
      <c r="D130" s="78" t="s">
        <v>114</v>
      </c>
      <c r="E130" s="81" t="s">
        <v>115</v>
      </c>
      <c r="F130" s="78">
        <v>98957</v>
      </c>
      <c r="G130" s="81">
        <v>1100</v>
      </c>
      <c r="H130" s="78">
        <v>100272</v>
      </c>
      <c r="I130" s="81">
        <v>18048.96</v>
      </c>
      <c r="J130" s="88">
        <v>118.32</v>
      </c>
      <c r="K130" s="88">
        <v>118439.28</v>
      </c>
    </row>
    <row r="131" spans="1:11" x14ac:dyDescent="0.25">
      <c r="A131" s="72" t="s">
        <v>104</v>
      </c>
      <c r="B131" s="76" t="s">
        <v>22</v>
      </c>
      <c r="C131" s="79" t="s">
        <v>10</v>
      </c>
      <c r="D131" s="76" t="s">
        <v>23</v>
      </c>
      <c r="E131" s="79" t="s">
        <v>24</v>
      </c>
      <c r="F131" s="76">
        <v>99774</v>
      </c>
      <c r="G131" s="79">
        <v>1100</v>
      </c>
      <c r="H131" s="76">
        <f t="shared" si="32"/>
        <v>98674</v>
      </c>
      <c r="I131" s="79">
        <f t="shared" si="33"/>
        <v>17761.32</v>
      </c>
      <c r="J131" s="86">
        <f t="shared" si="34"/>
        <v>116.43532</v>
      </c>
      <c r="K131" s="86">
        <f t="shared" si="35"/>
        <v>116551.75532000001</v>
      </c>
    </row>
    <row r="132" spans="1:11" ht="15.75" thickBot="1" x14ac:dyDescent="0.3">
      <c r="A132" s="74" t="s">
        <v>104</v>
      </c>
      <c r="B132" s="78" t="s">
        <v>22</v>
      </c>
      <c r="C132" s="81" t="s">
        <v>30</v>
      </c>
      <c r="D132" s="78" t="s">
        <v>37</v>
      </c>
      <c r="E132" s="81" t="s">
        <v>38</v>
      </c>
      <c r="F132" s="78">
        <v>98974</v>
      </c>
      <c r="G132" s="81">
        <v>1100</v>
      </c>
      <c r="H132" s="78">
        <f t="shared" si="32"/>
        <v>97874</v>
      </c>
      <c r="I132" s="81">
        <f t="shared" si="33"/>
        <v>17617.32</v>
      </c>
      <c r="J132" s="88">
        <f t="shared" si="34"/>
        <v>115.49132000000002</v>
      </c>
      <c r="K132" s="88">
        <f t="shared" si="35"/>
        <v>115606.81132000001</v>
      </c>
    </row>
    <row r="133" spans="1:11" ht="15.75" thickBot="1" x14ac:dyDescent="0.3">
      <c r="A133" s="74" t="s">
        <v>104</v>
      </c>
      <c r="B133" s="30" t="s">
        <v>136</v>
      </c>
      <c r="C133" s="30" t="s">
        <v>10</v>
      </c>
      <c r="D133" s="30" t="s">
        <v>137</v>
      </c>
      <c r="E133" s="30" t="s">
        <v>138</v>
      </c>
      <c r="F133" s="149">
        <v>95736</v>
      </c>
      <c r="G133" s="30">
        <v>1100</v>
      </c>
      <c r="H133" s="30">
        <f t="shared" ref="H133" si="40">F133-G133</f>
        <v>94636</v>
      </c>
      <c r="I133" s="30">
        <f t="shared" ref="I133" si="41">H133*18%</f>
        <v>17034.48</v>
      </c>
      <c r="J133" s="21">
        <f t="shared" ref="J133" si="42">(H133+I133)*0.1%</f>
        <v>111.67048</v>
      </c>
      <c r="K133" s="21">
        <f t="shared" ref="K133" si="43">+H133+I133+J133</f>
        <v>111782.15048</v>
      </c>
    </row>
    <row r="134" spans="1:11" x14ac:dyDescent="0.25">
      <c r="A134" s="72" t="s">
        <v>104</v>
      </c>
      <c r="B134" s="76" t="s">
        <v>43</v>
      </c>
      <c r="C134" s="79" t="s">
        <v>10</v>
      </c>
      <c r="D134" s="76" t="s">
        <v>25</v>
      </c>
      <c r="E134" s="79" t="s">
        <v>26</v>
      </c>
      <c r="F134" s="76">
        <v>101295</v>
      </c>
      <c r="G134" s="79">
        <v>1100</v>
      </c>
      <c r="H134" s="76">
        <f t="shared" si="32"/>
        <v>100195</v>
      </c>
      <c r="I134" s="79">
        <f t="shared" si="33"/>
        <v>18035.099999999999</v>
      </c>
      <c r="J134" s="86">
        <f t="shared" si="34"/>
        <v>118.23010000000001</v>
      </c>
      <c r="K134" s="86">
        <f t="shared" si="35"/>
        <v>118348.33010000001</v>
      </c>
    </row>
    <row r="135" spans="1:11" ht="15.75" thickBot="1" x14ac:dyDescent="0.3">
      <c r="A135" s="74" t="s">
        <v>104</v>
      </c>
      <c r="B135" s="78" t="s">
        <v>43</v>
      </c>
      <c r="C135" s="81" t="s">
        <v>30</v>
      </c>
      <c r="D135" s="78" t="s">
        <v>41</v>
      </c>
      <c r="E135" s="81" t="s">
        <v>42</v>
      </c>
      <c r="F135" s="78">
        <v>100495</v>
      </c>
      <c r="G135" s="81">
        <v>1100</v>
      </c>
      <c r="H135" s="78">
        <f t="shared" si="32"/>
        <v>99395</v>
      </c>
      <c r="I135" s="81">
        <f t="shared" si="33"/>
        <v>17891.099999999999</v>
      </c>
      <c r="J135" s="88">
        <f t="shared" si="34"/>
        <v>117.2861</v>
      </c>
      <c r="K135" s="88">
        <f t="shared" si="35"/>
        <v>117403.3861</v>
      </c>
    </row>
    <row r="136" spans="1:11" x14ac:dyDescent="0.25">
      <c r="A136" s="72" t="s">
        <v>104</v>
      </c>
      <c r="B136" s="76" t="s">
        <v>27</v>
      </c>
      <c r="C136" s="79" t="s">
        <v>10</v>
      </c>
      <c r="D136" s="76" t="s">
        <v>28</v>
      </c>
      <c r="E136" s="79" t="s">
        <v>29</v>
      </c>
      <c r="F136" s="76">
        <v>100153</v>
      </c>
      <c r="G136" s="79">
        <v>1100</v>
      </c>
      <c r="H136" s="76">
        <f t="shared" si="32"/>
        <v>99053</v>
      </c>
      <c r="I136" s="79">
        <f t="shared" si="33"/>
        <v>17829.54</v>
      </c>
      <c r="J136" s="86">
        <f t="shared" si="34"/>
        <v>116.88254000000001</v>
      </c>
      <c r="K136" s="86">
        <f t="shared" si="35"/>
        <v>116999.42254000001</v>
      </c>
    </row>
    <row r="137" spans="1:11" ht="15.75" thickBot="1" x14ac:dyDescent="0.3">
      <c r="A137" s="74" t="s">
        <v>104</v>
      </c>
      <c r="B137" s="78" t="s">
        <v>27</v>
      </c>
      <c r="C137" s="81" t="s">
        <v>30</v>
      </c>
      <c r="D137" s="78" t="s">
        <v>39</v>
      </c>
      <c r="E137" s="81" t="s">
        <v>40</v>
      </c>
      <c r="F137" s="78">
        <v>99353</v>
      </c>
      <c r="G137" s="81">
        <v>1100</v>
      </c>
      <c r="H137" s="78">
        <f t="shared" si="32"/>
        <v>98253</v>
      </c>
      <c r="I137" s="81">
        <f t="shared" si="33"/>
        <v>17685.54</v>
      </c>
      <c r="J137" s="88">
        <f t="shared" si="34"/>
        <v>115.93854000000002</v>
      </c>
      <c r="K137" s="88">
        <f t="shared" si="35"/>
        <v>116054.47854000001</v>
      </c>
    </row>
    <row r="138" spans="1:11" x14ac:dyDescent="0.25">
      <c r="A138" s="72" t="s">
        <v>104</v>
      </c>
      <c r="B138" s="76" t="s">
        <v>116</v>
      </c>
      <c r="C138" s="79" t="s">
        <v>105</v>
      </c>
      <c r="D138" s="76" t="s">
        <v>119</v>
      </c>
      <c r="E138" s="79" t="s">
        <v>106</v>
      </c>
      <c r="F138" s="76">
        <v>92512</v>
      </c>
      <c r="G138" s="79">
        <v>0</v>
      </c>
      <c r="H138" s="76">
        <f t="shared" si="32"/>
        <v>92512</v>
      </c>
      <c r="I138" s="79">
        <f t="shared" si="33"/>
        <v>16652.16</v>
      </c>
      <c r="J138" s="86">
        <f t="shared" si="34"/>
        <v>109.16416000000001</v>
      </c>
      <c r="K138" s="86">
        <f t="shared" si="35"/>
        <v>109273.32416</v>
      </c>
    </row>
    <row r="139" spans="1:11" x14ac:dyDescent="0.25">
      <c r="A139" s="73" t="s">
        <v>104</v>
      </c>
      <c r="B139" s="77" t="s">
        <v>116</v>
      </c>
      <c r="C139" s="80" t="s">
        <v>107</v>
      </c>
      <c r="D139" s="77" t="s">
        <v>120</v>
      </c>
      <c r="E139" s="80" t="s">
        <v>108</v>
      </c>
      <c r="F139" s="77">
        <v>91712</v>
      </c>
      <c r="G139" s="80">
        <v>0</v>
      </c>
      <c r="H139" s="77">
        <f t="shared" si="32"/>
        <v>91712</v>
      </c>
      <c r="I139" s="80">
        <f t="shared" si="33"/>
        <v>16508.16</v>
      </c>
      <c r="J139" s="87">
        <f t="shared" si="34"/>
        <v>108.22016000000001</v>
      </c>
      <c r="K139" s="87">
        <f t="shared" si="35"/>
        <v>108328.38016</v>
      </c>
    </row>
    <row r="140" spans="1:11" x14ac:dyDescent="0.25">
      <c r="A140" s="73" t="s">
        <v>104</v>
      </c>
      <c r="B140" s="77" t="s">
        <v>116</v>
      </c>
      <c r="C140" s="80" t="s">
        <v>109</v>
      </c>
      <c r="D140" s="77" t="s">
        <v>121</v>
      </c>
      <c r="E140" s="80" t="s">
        <v>110</v>
      </c>
      <c r="F140" s="77">
        <v>93012</v>
      </c>
      <c r="G140" s="80">
        <v>0</v>
      </c>
      <c r="H140" s="77">
        <f t="shared" si="32"/>
        <v>93012</v>
      </c>
      <c r="I140" s="80">
        <f t="shared" si="33"/>
        <v>16742.16</v>
      </c>
      <c r="J140" s="87">
        <f t="shared" si="34"/>
        <v>109.75416</v>
      </c>
      <c r="K140" s="87">
        <f t="shared" si="35"/>
        <v>109863.91416</v>
      </c>
    </row>
    <row r="141" spans="1:11" ht="15.75" thickBot="1" x14ac:dyDescent="0.3">
      <c r="A141" s="74" t="s">
        <v>104</v>
      </c>
      <c r="B141" s="78" t="s">
        <v>116</v>
      </c>
      <c r="C141" s="81" t="s">
        <v>111</v>
      </c>
      <c r="D141" s="78" t="s">
        <v>122</v>
      </c>
      <c r="E141" s="81" t="s">
        <v>112</v>
      </c>
      <c r="F141" s="78">
        <v>93012</v>
      </c>
      <c r="G141" s="81">
        <v>0</v>
      </c>
      <c r="H141" s="78">
        <f t="shared" si="32"/>
        <v>93012</v>
      </c>
      <c r="I141" s="81">
        <f t="shared" si="33"/>
        <v>16742.16</v>
      </c>
      <c r="J141" s="88">
        <f t="shared" si="34"/>
        <v>109.75416</v>
      </c>
      <c r="K141" s="88">
        <f t="shared" si="35"/>
        <v>109863.91416</v>
      </c>
    </row>
    <row r="142" spans="1:11" ht="16.5" customHeight="1" x14ac:dyDescent="0.25">
      <c r="A142" s="72" t="s">
        <v>48</v>
      </c>
      <c r="B142" s="76" t="s">
        <v>11</v>
      </c>
      <c r="C142" s="79" t="s">
        <v>10</v>
      </c>
      <c r="D142" s="76" t="s">
        <v>12</v>
      </c>
      <c r="E142" s="79" t="s">
        <v>13</v>
      </c>
      <c r="F142" s="76">
        <v>98106</v>
      </c>
      <c r="G142" s="79">
        <v>1100</v>
      </c>
      <c r="H142" s="76">
        <f t="shared" si="32"/>
        <v>97006</v>
      </c>
      <c r="I142" s="79">
        <f t="shared" si="33"/>
        <v>17461.079999999998</v>
      </c>
      <c r="J142" s="86">
        <f t="shared" si="34"/>
        <v>114.46708000000001</v>
      </c>
      <c r="K142" s="86">
        <f t="shared" si="35"/>
        <v>114581.54708</v>
      </c>
    </row>
    <row r="143" spans="1:11" x14ac:dyDescent="0.25">
      <c r="A143" s="73" t="s">
        <v>48</v>
      </c>
      <c r="B143" s="77" t="s">
        <v>11</v>
      </c>
      <c r="C143" s="80" t="s">
        <v>30</v>
      </c>
      <c r="D143" s="77" t="s">
        <v>31</v>
      </c>
      <c r="E143" s="80" t="s">
        <v>32</v>
      </c>
      <c r="F143" s="77">
        <v>97306</v>
      </c>
      <c r="G143" s="80">
        <v>1100</v>
      </c>
      <c r="H143" s="77">
        <f t="shared" si="32"/>
        <v>96206</v>
      </c>
      <c r="I143" s="80">
        <f t="shared" si="33"/>
        <v>17317.079999999998</v>
      </c>
      <c r="J143" s="87">
        <f t="shared" si="34"/>
        <v>113.52308000000001</v>
      </c>
      <c r="K143" s="87">
        <f t="shared" si="35"/>
        <v>113636.60308</v>
      </c>
    </row>
    <row r="144" spans="1:11" x14ac:dyDescent="0.25">
      <c r="A144" s="73" t="s">
        <v>48</v>
      </c>
      <c r="B144" s="77" t="s">
        <v>11</v>
      </c>
      <c r="C144" s="80" t="s">
        <v>10</v>
      </c>
      <c r="D144" s="77" t="s">
        <v>15</v>
      </c>
      <c r="E144" s="80" t="s">
        <v>16</v>
      </c>
      <c r="F144" s="77">
        <v>97306</v>
      </c>
      <c r="G144" s="80">
        <v>1100</v>
      </c>
      <c r="H144" s="77">
        <f t="shared" ref="H144:H160" si="44">F144-G144</f>
        <v>96206</v>
      </c>
      <c r="I144" s="80">
        <f t="shared" ref="I144:I160" si="45">H144*18%</f>
        <v>17317.079999999998</v>
      </c>
      <c r="J144" s="87">
        <f t="shared" ref="J144:J160" si="46">(H144+I144)*0.1%</f>
        <v>113.52308000000001</v>
      </c>
      <c r="K144" s="87">
        <f t="shared" ref="K144:K160" si="47">+H144+I144+J144</f>
        <v>113636.60308</v>
      </c>
    </row>
    <row r="145" spans="1:11" ht="15.75" thickBot="1" x14ac:dyDescent="0.3">
      <c r="A145" s="74" t="s">
        <v>48</v>
      </c>
      <c r="B145" s="78" t="s">
        <v>11</v>
      </c>
      <c r="C145" s="81" t="s">
        <v>30</v>
      </c>
      <c r="D145" s="78" t="s">
        <v>33</v>
      </c>
      <c r="E145" s="81" t="s">
        <v>34</v>
      </c>
      <c r="F145" s="78">
        <v>96506</v>
      </c>
      <c r="G145" s="81">
        <v>1100</v>
      </c>
      <c r="H145" s="78">
        <f t="shared" si="44"/>
        <v>95406</v>
      </c>
      <c r="I145" s="81">
        <f t="shared" si="45"/>
        <v>17173.079999999998</v>
      </c>
      <c r="J145" s="88">
        <f t="shared" si="46"/>
        <v>112.57908</v>
      </c>
      <c r="K145" s="88">
        <f t="shared" si="47"/>
        <v>112691.65908</v>
      </c>
    </row>
    <row r="146" spans="1:11" x14ac:dyDescent="0.25">
      <c r="A146" s="72" t="s">
        <v>48</v>
      </c>
      <c r="B146" s="76" t="s">
        <v>17</v>
      </c>
      <c r="C146" s="79" t="s">
        <v>10</v>
      </c>
      <c r="D146" s="76" t="s">
        <v>18</v>
      </c>
      <c r="E146" s="79" t="s">
        <v>19</v>
      </c>
      <c r="F146" s="76">
        <v>97045</v>
      </c>
      <c r="G146" s="79">
        <v>1100</v>
      </c>
      <c r="H146" s="76">
        <f t="shared" si="44"/>
        <v>95945</v>
      </c>
      <c r="I146" s="79">
        <f t="shared" si="45"/>
        <v>17270.099999999999</v>
      </c>
      <c r="J146" s="86">
        <f t="shared" si="46"/>
        <v>113.21510000000001</v>
      </c>
      <c r="K146" s="86">
        <f t="shared" si="47"/>
        <v>113328.31510000001</v>
      </c>
    </row>
    <row r="147" spans="1:11" x14ac:dyDescent="0.25">
      <c r="A147" s="73" t="s">
        <v>48</v>
      </c>
      <c r="B147" s="77" t="s">
        <v>17</v>
      </c>
      <c r="C147" s="80" t="s">
        <v>30</v>
      </c>
      <c r="D147" s="77" t="s">
        <v>35</v>
      </c>
      <c r="E147" s="80" t="s">
        <v>36</v>
      </c>
      <c r="F147" s="77">
        <v>96245</v>
      </c>
      <c r="G147" s="80">
        <v>1100</v>
      </c>
      <c r="H147" s="77">
        <f t="shared" si="44"/>
        <v>95145</v>
      </c>
      <c r="I147" s="80">
        <f t="shared" si="45"/>
        <v>17126.099999999999</v>
      </c>
      <c r="J147" s="87">
        <f t="shared" si="46"/>
        <v>112.2711</v>
      </c>
      <c r="K147" s="87">
        <f t="shared" si="47"/>
        <v>112383.3711</v>
      </c>
    </row>
    <row r="148" spans="1:11" x14ac:dyDescent="0.25">
      <c r="A148" s="73" t="s">
        <v>48</v>
      </c>
      <c r="B148" s="77" t="s">
        <v>17</v>
      </c>
      <c r="C148" s="80" t="s">
        <v>10</v>
      </c>
      <c r="D148" s="77" t="s">
        <v>20</v>
      </c>
      <c r="E148" s="80" t="s">
        <v>21</v>
      </c>
      <c r="F148" s="77">
        <v>100543</v>
      </c>
      <c r="G148" s="80">
        <v>1100</v>
      </c>
      <c r="H148" s="77">
        <f t="shared" si="44"/>
        <v>99443</v>
      </c>
      <c r="I148" s="80">
        <f t="shared" si="45"/>
        <v>17899.739999999998</v>
      </c>
      <c r="J148" s="87">
        <f t="shared" si="46"/>
        <v>117.34273999999999</v>
      </c>
      <c r="K148" s="87">
        <f t="shared" si="47"/>
        <v>117460.08273999998</v>
      </c>
    </row>
    <row r="149" spans="1:11" ht="15.75" thickBot="1" x14ac:dyDescent="0.3">
      <c r="A149" s="74" t="s">
        <v>48</v>
      </c>
      <c r="B149" s="78" t="s">
        <v>17</v>
      </c>
      <c r="C149" s="81" t="s">
        <v>113</v>
      </c>
      <c r="D149" s="78" t="s">
        <v>114</v>
      </c>
      <c r="E149" s="81" t="s">
        <v>115</v>
      </c>
      <c r="F149" s="78">
        <v>99743</v>
      </c>
      <c r="G149" s="81">
        <v>1100</v>
      </c>
      <c r="H149" s="78">
        <v>100272</v>
      </c>
      <c r="I149" s="81">
        <v>18048.96</v>
      </c>
      <c r="J149" s="88">
        <v>118.32</v>
      </c>
      <c r="K149" s="88">
        <v>118439.28</v>
      </c>
    </row>
    <row r="150" spans="1:11" x14ac:dyDescent="0.25">
      <c r="A150" s="72" t="s">
        <v>48</v>
      </c>
      <c r="B150" s="76" t="s">
        <v>22</v>
      </c>
      <c r="C150" s="79" t="s">
        <v>10</v>
      </c>
      <c r="D150" s="76" t="s">
        <v>23</v>
      </c>
      <c r="E150" s="79" t="s">
        <v>24</v>
      </c>
      <c r="F150" s="76">
        <v>99145</v>
      </c>
      <c r="G150" s="79">
        <v>1100</v>
      </c>
      <c r="H150" s="76">
        <f t="shared" si="44"/>
        <v>98045</v>
      </c>
      <c r="I150" s="79">
        <f t="shared" si="45"/>
        <v>17648.099999999999</v>
      </c>
      <c r="J150" s="86">
        <f t="shared" si="46"/>
        <v>115.6931</v>
      </c>
      <c r="K150" s="86">
        <f t="shared" si="47"/>
        <v>115808.79310000001</v>
      </c>
    </row>
    <row r="151" spans="1:11" x14ac:dyDescent="0.25">
      <c r="A151" s="135" t="s">
        <v>48</v>
      </c>
      <c r="B151" s="136" t="s">
        <v>22</v>
      </c>
      <c r="C151" s="137" t="s">
        <v>30</v>
      </c>
      <c r="D151" s="136" t="s">
        <v>37</v>
      </c>
      <c r="E151" s="137" t="s">
        <v>38</v>
      </c>
      <c r="F151" s="136">
        <v>98345</v>
      </c>
      <c r="G151" s="137">
        <v>1100</v>
      </c>
      <c r="H151" s="136">
        <f t="shared" si="44"/>
        <v>97245</v>
      </c>
      <c r="I151" s="137">
        <f t="shared" si="45"/>
        <v>17504.099999999999</v>
      </c>
      <c r="J151" s="138">
        <f t="shared" si="46"/>
        <v>114.74910000000001</v>
      </c>
      <c r="K151" s="138">
        <f t="shared" si="47"/>
        <v>114863.84910000001</v>
      </c>
    </row>
    <row r="152" spans="1:11" x14ac:dyDescent="0.25">
      <c r="A152" s="30" t="s">
        <v>48</v>
      </c>
      <c r="B152" s="30" t="s">
        <v>136</v>
      </c>
      <c r="C152" s="30" t="s">
        <v>10</v>
      </c>
      <c r="D152" s="30" t="s">
        <v>137</v>
      </c>
      <c r="E152" s="30" t="s">
        <v>138</v>
      </c>
      <c r="F152" s="137">
        <v>95676</v>
      </c>
      <c r="G152" s="30">
        <v>1100</v>
      </c>
      <c r="H152" s="30">
        <f t="shared" si="44"/>
        <v>94576</v>
      </c>
      <c r="I152" s="30">
        <f t="shared" si="45"/>
        <v>17023.68</v>
      </c>
      <c r="J152" s="21">
        <f t="shared" si="46"/>
        <v>111.59967999999999</v>
      </c>
      <c r="K152" s="21">
        <f t="shared" si="47"/>
        <v>111711.27967999999</v>
      </c>
    </row>
    <row r="153" spans="1:11" x14ac:dyDescent="0.25">
      <c r="A153" s="139" t="s">
        <v>48</v>
      </c>
      <c r="B153" s="140" t="s">
        <v>43</v>
      </c>
      <c r="C153" s="141" t="s">
        <v>10</v>
      </c>
      <c r="D153" s="140" t="s">
        <v>25</v>
      </c>
      <c r="E153" s="141" t="s">
        <v>26</v>
      </c>
      <c r="F153" s="140">
        <v>100720</v>
      </c>
      <c r="G153" s="141">
        <v>1100</v>
      </c>
      <c r="H153" s="140">
        <f t="shared" si="44"/>
        <v>99620</v>
      </c>
      <c r="I153" s="141">
        <f t="shared" si="45"/>
        <v>17931.599999999999</v>
      </c>
      <c r="J153" s="142">
        <f t="shared" si="46"/>
        <v>117.55160000000001</v>
      </c>
      <c r="K153" s="142">
        <f t="shared" si="47"/>
        <v>117669.15160000001</v>
      </c>
    </row>
    <row r="154" spans="1:11" ht="15.75" thickBot="1" x14ac:dyDescent="0.3">
      <c r="A154" s="74" t="s">
        <v>48</v>
      </c>
      <c r="B154" s="78" t="s">
        <v>43</v>
      </c>
      <c r="C154" s="81" t="s">
        <v>30</v>
      </c>
      <c r="D154" s="78" t="s">
        <v>41</v>
      </c>
      <c r="E154" s="81" t="s">
        <v>42</v>
      </c>
      <c r="F154" s="78">
        <v>99920</v>
      </c>
      <c r="G154" s="81">
        <v>1100</v>
      </c>
      <c r="H154" s="78">
        <f t="shared" si="44"/>
        <v>98820</v>
      </c>
      <c r="I154" s="81">
        <f t="shared" si="45"/>
        <v>17787.599999999999</v>
      </c>
      <c r="J154" s="88">
        <f t="shared" si="46"/>
        <v>116.60760000000001</v>
      </c>
      <c r="K154" s="88">
        <f t="shared" si="47"/>
        <v>116724.20760000001</v>
      </c>
    </row>
    <row r="155" spans="1:11" x14ac:dyDescent="0.25">
      <c r="A155" s="72" t="s">
        <v>48</v>
      </c>
      <c r="B155" s="76" t="s">
        <v>27</v>
      </c>
      <c r="C155" s="79" t="s">
        <v>10</v>
      </c>
      <c r="D155" s="76" t="s">
        <v>28</v>
      </c>
      <c r="E155" s="79" t="s">
        <v>29</v>
      </c>
      <c r="F155" s="76">
        <v>100880</v>
      </c>
      <c r="G155" s="79">
        <v>1100</v>
      </c>
      <c r="H155" s="76">
        <f t="shared" si="44"/>
        <v>99780</v>
      </c>
      <c r="I155" s="79">
        <f t="shared" si="45"/>
        <v>17960.399999999998</v>
      </c>
      <c r="J155" s="86">
        <f t="shared" si="46"/>
        <v>117.74039999999999</v>
      </c>
      <c r="K155" s="86">
        <f t="shared" si="47"/>
        <v>117858.14039999999</v>
      </c>
    </row>
    <row r="156" spans="1:11" ht="15.75" thickBot="1" x14ac:dyDescent="0.3">
      <c r="A156" s="74" t="s">
        <v>48</v>
      </c>
      <c r="B156" s="78" t="s">
        <v>27</v>
      </c>
      <c r="C156" s="81" t="s">
        <v>30</v>
      </c>
      <c r="D156" s="78" t="s">
        <v>39</v>
      </c>
      <c r="E156" s="81" t="s">
        <v>40</v>
      </c>
      <c r="F156" s="78">
        <v>100080</v>
      </c>
      <c r="G156" s="81">
        <v>1100</v>
      </c>
      <c r="H156" s="78">
        <f t="shared" si="44"/>
        <v>98980</v>
      </c>
      <c r="I156" s="81">
        <f t="shared" si="45"/>
        <v>17816.399999999998</v>
      </c>
      <c r="J156" s="88">
        <f t="shared" si="46"/>
        <v>116.79639999999999</v>
      </c>
      <c r="K156" s="88">
        <f t="shared" si="47"/>
        <v>116913.1964</v>
      </c>
    </row>
    <row r="157" spans="1:11" x14ac:dyDescent="0.25">
      <c r="A157" s="72" t="s">
        <v>48</v>
      </c>
      <c r="B157" s="76" t="s">
        <v>116</v>
      </c>
      <c r="C157" s="79" t="s">
        <v>105</v>
      </c>
      <c r="D157" s="76" t="s">
        <v>119</v>
      </c>
      <c r="E157" s="79" t="s">
        <v>106</v>
      </c>
      <c r="F157" s="76">
        <v>92145</v>
      </c>
      <c r="G157" s="79">
        <v>0</v>
      </c>
      <c r="H157" s="76">
        <f t="shared" si="44"/>
        <v>92145</v>
      </c>
      <c r="I157" s="79">
        <f t="shared" si="45"/>
        <v>16586.099999999999</v>
      </c>
      <c r="J157" s="86">
        <f t="shared" si="46"/>
        <v>108.73110000000001</v>
      </c>
      <c r="K157" s="86">
        <f t="shared" si="47"/>
        <v>108839.83110000001</v>
      </c>
    </row>
    <row r="158" spans="1:11" x14ac:dyDescent="0.25">
      <c r="A158" s="73" t="s">
        <v>48</v>
      </c>
      <c r="B158" s="77" t="s">
        <v>116</v>
      </c>
      <c r="C158" s="80" t="s">
        <v>107</v>
      </c>
      <c r="D158" s="77" t="s">
        <v>120</v>
      </c>
      <c r="E158" s="80" t="s">
        <v>108</v>
      </c>
      <c r="F158" s="77">
        <v>91345</v>
      </c>
      <c r="G158" s="80">
        <v>0</v>
      </c>
      <c r="H158" s="77">
        <f t="shared" si="44"/>
        <v>91345</v>
      </c>
      <c r="I158" s="80">
        <f t="shared" si="45"/>
        <v>16442.099999999999</v>
      </c>
      <c r="J158" s="87">
        <f t="shared" si="46"/>
        <v>107.78710000000001</v>
      </c>
      <c r="K158" s="87">
        <f t="shared" si="47"/>
        <v>107894.88710000001</v>
      </c>
    </row>
    <row r="159" spans="1:11" x14ac:dyDescent="0.25">
      <c r="A159" s="73" t="s">
        <v>48</v>
      </c>
      <c r="B159" s="77" t="s">
        <v>116</v>
      </c>
      <c r="C159" s="80" t="s">
        <v>109</v>
      </c>
      <c r="D159" s="77" t="s">
        <v>121</v>
      </c>
      <c r="E159" s="80" t="s">
        <v>110</v>
      </c>
      <c r="F159" s="77">
        <v>92645</v>
      </c>
      <c r="G159" s="80">
        <v>0</v>
      </c>
      <c r="H159" s="77">
        <f t="shared" si="44"/>
        <v>92645</v>
      </c>
      <c r="I159" s="80">
        <f t="shared" si="45"/>
        <v>16676.099999999999</v>
      </c>
      <c r="J159" s="87">
        <f t="shared" si="46"/>
        <v>109.3211</v>
      </c>
      <c r="K159" s="87">
        <f t="shared" si="47"/>
        <v>109430.42110000001</v>
      </c>
    </row>
    <row r="160" spans="1:11" ht="15.75" thickBot="1" x14ac:dyDescent="0.3">
      <c r="A160" s="74" t="s">
        <v>48</v>
      </c>
      <c r="B160" s="78" t="s">
        <v>116</v>
      </c>
      <c r="C160" s="81" t="s">
        <v>111</v>
      </c>
      <c r="D160" s="78" t="s">
        <v>122</v>
      </c>
      <c r="E160" s="81" t="s">
        <v>112</v>
      </c>
      <c r="F160" s="78">
        <v>92645</v>
      </c>
      <c r="G160" s="81">
        <v>0</v>
      </c>
      <c r="H160" s="78">
        <f t="shared" si="44"/>
        <v>92645</v>
      </c>
      <c r="I160" s="81">
        <f t="shared" si="45"/>
        <v>16676.099999999999</v>
      </c>
      <c r="J160" s="88">
        <f t="shared" si="46"/>
        <v>109.3211</v>
      </c>
      <c r="K160" s="88">
        <f t="shared" si="47"/>
        <v>109430.42110000001</v>
      </c>
    </row>
    <row r="161" spans="1:11" ht="15.75" thickBot="1" x14ac:dyDescent="0.3">
      <c r="A161" s="177" t="s">
        <v>53</v>
      </c>
      <c r="B161" s="178"/>
      <c r="C161" s="178"/>
      <c r="D161" s="179"/>
      <c r="K161" s="7"/>
    </row>
    <row r="162" spans="1:11" ht="60.75" thickBot="1" x14ac:dyDescent="0.3">
      <c r="A162" s="95" t="s">
        <v>54</v>
      </c>
      <c r="B162" s="96" t="s">
        <v>89</v>
      </c>
      <c r="C162" s="97" t="s">
        <v>90</v>
      </c>
      <c r="E162" s="183" t="s">
        <v>97</v>
      </c>
      <c r="F162" s="184"/>
      <c r="K162" s="7"/>
    </row>
    <row r="163" spans="1:11" x14ac:dyDescent="0.25">
      <c r="A163" s="98" t="s">
        <v>55</v>
      </c>
      <c r="B163" s="92" t="s">
        <v>123</v>
      </c>
      <c r="C163" s="99">
        <v>200</v>
      </c>
      <c r="E163" s="89" t="s">
        <v>101</v>
      </c>
      <c r="F163" s="92">
        <v>1100</v>
      </c>
      <c r="K163" s="7"/>
    </row>
    <row r="164" spans="1:11" ht="15.75" thickBot="1" x14ac:dyDescent="0.3">
      <c r="A164" s="100" t="s">
        <v>56</v>
      </c>
      <c r="B164" s="93" t="s">
        <v>124</v>
      </c>
      <c r="C164" s="101">
        <v>450</v>
      </c>
      <c r="E164" s="119" t="s">
        <v>103</v>
      </c>
      <c r="F164" s="120">
        <v>500</v>
      </c>
      <c r="K164" s="7"/>
    </row>
    <row r="165" spans="1:11" ht="15.75" thickBot="1" x14ac:dyDescent="0.3">
      <c r="A165" s="100" t="s">
        <v>57</v>
      </c>
      <c r="B165" s="93" t="s">
        <v>125</v>
      </c>
      <c r="C165" s="101">
        <v>500</v>
      </c>
      <c r="E165" s="121" t="s">
        <v>135</v>
      </c>
      <c r="F165" s="91">
        <v>1600</v>
      </c>
      <c r="K165" s="7"/>
    </row>
    <row r="166" spans="1:11" x14ac:dyDescent="0.25">
      <c r="A166" s="100" t="s">
        <v>58</v>
      </c>
      <c r="B166" s="93" t="s">
        <v>126</v>
      </c>
      <c r="C166" s="101">
        <v>550</v>
      </c>
      <c r="K166" s="7"/>
    </row>
    <row r="167" spans="1:11" x14ac:dyDescent="0.25">
      <c r="A167" s="100" t="s">
        <v>59</v>
      </c>
      <c r="B167" s="93" t="s">
        <v>127</v>
      </c>
      <c r="C167" s="101">
        <v>650</v>
      </c>
      <c r="K167" s="7"/>
    </row>
    <row r="168" spans="1:11" x14ac:dyDescent="0.25">
      <c r="A168" s="100" t="s">
        <v>61</v>
      </c>
      <c r="B168" s="93" t="s">
        <v>128</v>
      </c>
      <c r="C168" s="101">
        <v>750</v>
      </c>
      <c r="G168" s="58" t="s">
        <v>60</v>
      </c>
      <c r="K168" s="7"/>
    </row>
    <row r="169" spans="1:11" x14ac:dyDescent="0.25">
      <c r="A169" s="100" t="s">
        <v>62</v>
      </c>
      <c r="B169" s="93" t="s">
        <v>129</v>
      </c>
      <c r="C169" s="101">
        <v>850</v>
      </c>
      <c r="K169" s="7"/>
    </row>
    <row r="170" spans="1:11" x14ac:dyDescent="0.25">
      <c r="A170" s="100" t="s">
        <v>63</v>
      </c>
      <c r="B170" s="93" t="s">
        <v>130</v>
      </c>
      <c r="C170" s="101">
        <v>950</v>
      </c>
      <c r="K170" s="7"/>
    </row>
    <row r="171" spans="1:11" x14ac:dyDescent="0.25">
      <c r="A171" s="100" t="s">
        <v>64</v>
      </c>
      <c r="B171" s="93" t="s">
        <v>131</v>
      </c>
      <c r="C171" s="101">
        <v>1000</v>
      </c>
      <c r="K171" s="7"/>
    </row>
    <row r="172" spans="1:11" x14ac:dyDescent="0.25">
      <c r="A172" s="100" t="s">
        <v>65</v>
      </c>
      <c r="B172" s="93" t="s">
        <v>132</v>
      </c>
      <c r="C172" s="101">
        <v>1050</v>
      </c>
      <c r="K172" s="7"/>
    </row>
    <row r="173" spans="1:11" x14ac:dyDescent="0.25">
      <c r="A173" s="100" t="s">
        <v>66</v>
      </c>
      <c r="B173" s="93" t="s">
        <v>133</v>
      </c>
      <c r="C173" s="101">
        <v>1100</v>
      </c>
      <c r="K173" s="7"/>
    </row>
    <row r="174" spans="1:11" ht="15.75" thickBot="1" x14ac:dyDescent="0.3">
      <c r="A174" s="90" t="s">
        <v>118</v>
      </c>
      <c r="B174" s="94" t="s">
        <v>134</v>
      </c>
      <c r="C174" s="102">
        <v>1200</v>
      </c>
      <c r="K174" s="7"/>
    </row>
    <row r="175" spans="1:11" ht="21" x14ac:dyDescent="0.25">
      <c r="A175" s="191" t="s">
        <v>67</v>
      </c>
      <c r="B175" s="192"/>
      <c r="C175" s="192"/>
      <c r="D175" s="192"/>
      <c r="E175" s="192"/>
      <c r="F175" s="192"/>
      <c r="G175" s="192"/>
      <c r="H175" s="192"/>
      <c r="I175" s="192"/>
      <c r="K175" s="7"/>
    </row>
    <row r="176" spans="1:11" x14ac:dyDescent="0.25">
      <c r="A176" s="43" t="s">
        <v>86</v>
      </c>
      <c r="B176" s="8"/>
      <c r="C176" s="8"/>
      <c r="D176" s="8"/>
      <c r="E176" s="12"/>
      <c r="F176" s="12"/>
      <c r="G176" s="12"/>
      <c r="H176" s="12"/>
      <c r="I176" s="12"/>
      <c r="J176" s="8"/>
      <c r="K176" s="9"/>
    </row>
    <row r="177" spans="1:11" x14ac:dyDescent="0.25">
      <c r="A177" s="43" t="s">
        <v>87</v>
      </c>
      <c r="B177" s="8"/>
      <c r="C177" s="8"/>
      <c r="D177" s="8"/>
      <c r="E177" s="12"/>
      <c r="F177" s="12"/>
      <c r="G177" s="12"/>
      <c r="H177" s="12"/>
      <c r="I177" s="12"/>
      <c r="J177" s="8"/>
      <c r="K177" s="9"/>
    </row>
    <row r="178" spans="1:11" x14ac:dyDescent="0.25">
      <c r="A178" s="43" t="s">
        <v>68</v>
      </c>
      <c r="B178" s="8"/>
      <c r="C178" s="8"/>
      <c r="D178" s="8"/>
      <c r="E178" s="12"/>
      <c r="F178" s="12"/>
      <c r="G178" s="12"/>
      <c r="H178" s="12"/>
      <c r="I178" s="12"/>
      <c r="J178" s="8"/>
      <c r="K178" s="9"/>
    </row>
    <row r="179" spans="1:11" ht="15" customHeight="1" x14ac:dyDescent="0.25">
      <c r="A179" s="180" t="s">
        <v>91</v>
      </c>
      <c r="B179" s="181"/>
      <c r="C179" s="181"/>
      <c r="D179" s="181"/>
      <c r="E179" s="181"/>
      <c r="F179" s="181"/>
      <c r="G179" s="181"/>
      <c r="H179" s="181"/>
      <c r="I179" s="181"/>
      <c r="J179" s="181"/>
      <c r="K179" s="182"/>
    </row>
    <row r="180" spans="1:11" ht="76.5" customHeight="1" x14ac:dyDescent="0.25">
      <c r="A180" s="180" t="s">
        <v>88</v>
      </c>
      <c r="B180" s="181"/>
      <c r="C180" s="181"/>
      <c r="D180" s="181"/>
      <c r="E180" s="181"/>
      <c r="F180" s="181"/>
      <c r="G180" s="181"/>
      <c r="H180" s="181"/>
      <c r="I180" s="181"/>
      <c r="J180" s="181"/>
      <c r="K180" s="182"/>
    </row>
    <row r="181" spans="1:11" x14ac:dyDescent="0.25">
      <c r="A181" s="43" t="s">
        <v>69</v>
      </c>
      <c r="B181" s="8"/>
      <c r="C181" s="8"/>
      <c r="D181" s="8"/>
      <c r="E181" s="8"/>
      <c r="F181" s="12"/>
      <c r="G181" s="12"/>
      <c r="H181" s="8"/>
      <c r="I181" s="12"/>
      <c r="J181" s="8"/>
      <c r="K181" s="9"/>
    </row>
    <row r="182" spans="1:11" x14ac:dyDescent="0.25">
      <c r="A182" s="43" t="s">
        <v>70</v>
      </c>
      <c r="B182" s="8"/>
      <c r="C182" s="8"/>
      <c r="D182" s="8"/>
      <c r="E182" s="8"/>
      <c r="F182" s="12"/>
      <c r="G182" s="12"/>
      <c r="H182" s="12"/>
      <c r="I182" s="8"/>
      <c r="J182" s="8"/>
      <c r="K182" s="9"/>
    </row>
    <row r="183" spans="1:11" x14ac:dyDescent="0.25">
      <c r="A183" s="43" t="s">
        <v>71</v>
      </c>
      <c r="B183" s="8"/>
      <c r="C183" s="8"/>
      <c r="D183" s="8"/>
      <c r="E183" s="8"/>
      <c r="F183" s="12"/>
      <c r="G183" s="12"/>
      <c r="H183" s="12"/>
      <c r="I183" s="8"/>
      <c r="J183" s="8"/>
      <c r="K183" s="9"/>
    </row>
    <row r="184" spans="1:11" x14ac:dyDescent="0.25">
      <c r="A184" s="43" t="s">
        <v>72</v>
      </c>
      <c r="B184" s="8"/>
      <c r="C184" s="8"/>
      <c r="D184" s="8"/>
      <c r="E184" s="8"/>
      <c r="F184" s="12"/>
      <c r="G184" s="12"/>
      <c r="H184" s="12"/>
      <c r="I184" s="8"/>
      <c r="J184" s="8"/>
      <c r="K184" s="9"/>
    </row>
    <row r="185" spans="1:11" s="6" customFormat="1" x14ac:dyDescent="0.25">
      <c r="A185" s="43" t="s">
        <v>71</v>
      </c>
      <c r="B185" s="8"/>
      <c r="C185" s="8"/>
      <c r="D185" s="8"/>
      <c r="E185" s="8"/>
      <c r="F185" s="12"/>
      <c r="G185" s="12"/>
      <c r="H185" s="12"/>
      <c r="I185" s="8"/>
      <c r="J185" s="8"/>
      <c r="K185" s="9"/>
    </row>
    <row r="186" spans="1:11" s="6" customFormat="1" x14ac:dyDescent="0.25">
      <c r="A186" s="43" t="s">
        <v>72</v>
      </c>
      <c r="B186" s="8"/>
      <c r="C186" s="8"/>
      <c r="D186" s="8"/>
      <c r="E186" s="8"/>
      <c r="F186" s="12"/>
      <c r="G186" s="12"/>
      <c r="H186" s="12"/>
      <c r="I186" s="8"/>
      <c r="J186" s="8"/>
      <c r="K186" s="9"/>
    </row>
    <row r="187" spans="1:11" s="6" customFormat="1" ht="15.75" thickBot="1" x14ac:dyDescent="0.3">
      <c r="A187" s="44" t="s">
        <v>73</v>
      </c>
      <c r="B187" s="16"/>
      <c r="C187" s="16"/>
      <c r="D187" s="16"/>
      <c r="E187" s="17"/>
      <c r="F187" s="17"/>
      <c r="G187" s="17"/>
      <c r="H187" s="17"/>
      <c r="I187" s="16"/>
      <c r="J187" s="16"/>
      <c r="K187" s="19"/>
    </row>
    <row r="1034" spans="2:4" x14ac:dyDescent="0.25">
      <c r="B1034" s="166"/>
      <c r="C1034" s="166"/>
      <c r="D1034" s="166"/>
    </row>
  </sheetData>
  <mergeCells count="13">
    <mergeCell ref="B1034:D1034"/>
    <mergeCell ref="D7:E7"/>
    <mergeCell ref="A1:I1"/>
    <mergeCell ref="A2:I2"/>
    <mergeCell ref="A3:I3"/>
    <mergeCell ref="A4:I4"/>
    <mergeCell ref="A5:I5"/>
    <mergeCell ref="A6:I6"/>
    <mergeCell ref="A161:D161"/>
    <mergeCell ref="A175:I175"/>
    <mergeCell ref="A179:K179"/>
    <mergeCell ref="A180:K180"/>
    <mergeCell ref="E162:F162"/>
  </mergeCells>
  <hyperlinks>
    <hyperlink ref="A169" r:id="rId1" display="vasantgurukrupa@gmail.com"/>
  </hyperlinks>
  <pageMargins left="0.23622047244094491" right="0.23622047244094491" top="0.15748031496062992" bottom="0.15748031496062992" header="0.31496062992125984" footer="0.31496062992125984"/>
  <pageSetup paperSize="9" scale="55" orientation="portrait" horizontalDpi="360" verticalDpi="36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1"/>
  <sheetViews>
    <sheetView topLeftCell="A49" zoomScale="112" zoomScaleNormal="112" zoomScaleSheetLayoutView="115" workbookViewId="0">
      <selection activeCell="A46" sqref="A46:XFD64"/>
    </sheetView>
  </sheetViews>
  <sheetFormatPr defaultColWidth="9.140625" defaultRowHeight="15" x14ac:dyDescent="0.25"/>
  <cols>
    <col min="1" max="1" width="10.140625" style="6" bestFit="1" customWidth="1"/>
    <col min="2" max="2" width="18.42578125" style="6" bestFit="1" customWidth="1"/>
    <col min="3" max="3" width="10.85546875" style="6" bestFit="1" customWidth="1"/>
    <col min="4" max="4" width="15.5703125" style="6" bestFit="1" customWidth="1"/>
    <col min="5" max="5" width="15.7109375" style="6" bestFit="1" customWidth="1"/>
    <col min="6" max="6" width="10.42578125" style="6" customWidth="1"/>
    <col min="7" max="7" width="6.7109375" style="6" bestFit="1" customWidth="1"/>
    <col min="8" max="8" width="8.85546875" style="6" customWidth="1"/>
    <col min="9" max="9" width="9.85546875" style="6" bestFit="1" customWidth="1"/>
    <col min="10" max="10" width="9.140625" style="6"/>
    <col min="11" max="11" width="12.7109375" style="6" customWidth="1"/>
    <col min="12" max="16384" width="9.140625" style="3"/>
  </cols>
  <sheetData>
    <row r="1" spans="1:11" s="1" customFormat="1" ht="18" customHeight="1" x14ac:dyDescent="0.25">
      <c r="A1" s="169"/>
      <c r="B1" s="170"/>
      <c r="C1" s="170"/>
      <c r="D1" s="170"/>
      <c r="E1" s="170"/>
      <c r="F1" s="170"/>
      <c r="G1" s="170"/>
      <c r="H1" s="170"/>
      <c r="I1" s="170"/>
      <c r="J1" s="160"/>
      <c r="K1" s="36"/>
    </row>
    <row r="2" spans="1:11" s="1" customFormat="1" ht="18" customHeight="1" x14ac:dyDescent="0.25">
      <c r="A2" s="171"/>
      <c r="B2" s="172"/>
      <c r="C2" s="172"/>
      <c r="D2" s="172"/>
      <c r="E2" s="172"/>
      <c r="F2" s="172"/>
      <c r="G2" s="172"/>
      <c r="H2" s="172"/>
      <c r="I2" s="172"/>
      <c r="J2" s="161"/>
      <c r="K2" s="37"/>
    </row>
    <row r="3" spans="1:11" s="1" customFormat="1" ht="18" customHeight="1" x14ac:dyDescent="0.25">
      <c r="A3" s="171"/>
      <c r="B3" s="172"/>
      <c r="C3" s="172"/>
      <c r="D3" s="172"/>
      <c r="E3" s="172"/>
      <c r="F3" s="172"/>
      <c r="G3" s="172"/>
      <c r="H3" s="172"/>
      <c r="I3" s="172"/>
      <c r="J3" s="161"/>
      <c r="K3" s="37"/>
    </row>
    <row r="4" spans="1:11" s="1" customFormat="1" ht="18" customHeight="1" x14ac:dyDescent="0.25">
      <c r="A4" s="173" t="s">
        <v>0</v>
      </c>
      <c r="B4" s="174"/>
      <c r="C4" s="174"/>
      <c r="D4" s="174"/>
      <c r="E4" s="174"/>
      <c r="F4" s="174"/>
      <c r="G4" s="174"/>
      <c r="H4" s="174"/>
      <c r="I4" s="174"/>
      <c r="J4" s="161"/>
      <c r="K4" s="37"/>
    </row>
    <row r="5" spans="1:11" s="1" customFormat="1" ht="18" customHeight="1" x14ac:dyDescent="0.25">
      <c r="A5" s="173" t="s">
        <v>74</v>
      </c>
      <c r="B5" s="174"/>
      <c r="C5" s="174"/>
      <c r="D5" s="174"/>
      <c r="E5" s="174"/>
      <c r="F5" s="174"/>
      <c r="G5" s="174"/>
      <c r="H5" s="174"/>
      <c r="I5" s="174"/>
      <c r="J5" s="161"/>
      <c r="K5" s="37"/>
    </row>
    <row r="6" spans="1:11" s="1" customFormat="1" ht="18" customHeight="1" thickBot="1" x14ac:dyDescent="0.3">
      <c r="A6" s="175" t="s">
        <v>139</v>
      </c>
      <c r="B6" s="176"/>
      <c r="C6" s="176"/>
      <c r="D6" s="176"/>
      <c r="E6" s="176"/>
      <c r="F6" s="176"/>
      <c r="G6" s="176"/>
      <c r="H6" s="176"/>
      <c r="I6" s="176"/>
      <c r="J6" s="161"/>
      <c r="K6" s="37"/>
    </row>
    <row r="7" spans="1:11" s="57" customFormat="1" ht="45.75" thickBot="1" x14ac:dyDescent="0.3">
      <c r="A7" s="71" t="s">
        <v>1</v>
      </c>
      <c r="B7" s="75" t="s">
        <v>3</v>
      </c>
      <c r="C7" s="82"/>
      <c r="D7" s="75" t="s">
        <v>2</v>
      </c>
      <c r="E7" s="82"/>
      <c r="F7" s="83" t="s">
        <v>4</v>
      </c>
      <c r="G7" s="103" t="s">
        <v>5</v>
      </c>
      <c r="H7" s="83" t="s">
        <v>6</v>
      </c>
      <c r="I7" s="84" t="s">
        <v>7</v>
      </c>
      <c r="J7" s="85" t="s">
        <v>8</v>
      </c>
      <c r="K7" s="85" t="s">
        <v>9</v>
      </c>
    </row>
    <row r="8" spans="1:11" x14ac:dyDescent="0.25">
      <c r="A8" s="72" t="s">
        <v>14</v>
      </c>
      <c r="B8" s="76" t="s">
        <v>11</v>
      </c>
      <c r="C8" s="79" t="s">
        <v>10</v>
      </c>
      <c r="D8" s="76" t="s">
        <v>12</v>
      </c>
      <c r="E8" s="79" t="s">
        <v>13</v>
      </c>
      <c r="F8" s="76">
        <v>97599</v>
      </c>
      <c r="G8" s="79">
        <v>1100</v>
      </c>
      <c r="H8" s="76">
        <f t="shared" ref="H8:H22" si="0">F8-G8</f>
        <v>96499</v>
      </c>
      <c r="I8" s="79">
        <f t="shared" ref="I8:I22" si="1">H8*18%</f>
        <v>17369.82</v>
      </c>
      <c r="J8" s="86">
        <f t="shared" ref="J8:J22" si="2">(H8+I8)*0.1%</f>
        <v>113.86882000000001</v>
      </c>
      <c r="K8" s="86">
        <f t="shared" ref="K8:K22" si="3">+H8+I8+J8</f>
        <v>113982.68882000001</v>
      </c>
    </row>
    <row r="9" spans="1:11" x14ac:dyDescent="0.25">
      <c r="A9" s="73" t="s">
        <v>14</v>
      </c>
      <c r="B9" s="77" t="s">
        <v>11</v>
      </c>
      <c r="C9" s="80" t="s">
        <v>30</v>
      </c>
      <c r="D9" s="77" t="s">
        <v>31</v>
      </c>
      <c r="E9" s="80" t="s">
        <v>32</v>
      </c>
      <c r="F9" s="77">
        <v>96799</v>
      </c>
      <c r="G9" s="80">
        <v>1100</v>
      </c>
      <c r="H9" s="77">
        <f t="shared" si="0"/>
        <v>95699</v>
      </c>
      <c r="I9" s="80">
        <f t="shared" si="1"/>
        <v>17225.82</v>
      </c>
      <c r="J9" s="87">
        <f t="shared" si="2"/>
        <v>112.92482000000001</v>
      </c>
      <c r="K9" s="87">
        <f t="shared" si="3"/>
        <v>113037.74482000001</v>
      </c>
    </row>
    <row r="10" spans="1:11" x14ac:dyDescent="0.25">
      <c r="A10" s="73" t="s">
        <v>14</v>
      </c>
      <c r="B10" s="77" t="s">
        <v>11</v>
      </c>
      <c r="C10" s="80" t="s">
        <v>10</v>
      </c>
      <c r="D10" s="77" t="s">
        <v>15</v>
      </c>
      <c r="E10" s="80" t="s">
        <v>16</v>
      </c>
      <c r="F10" s="77">
        <v>96799</v>
      </c>
      <c r="G10" s="80">
        <v>1100</v>
      </c>
      <c r="H10" s="77">
        <f t="shared" si="0"/>
        <v>95699</v>
      </c>
      <c r="I10" s="80">
        <f t="shared" si="1"/>
        <v>17225.82</v>
      </c>
      <c r="J10" s="87">
        <f t="shared" si="2"/>
        <v>112.92482000000001</v>
      </c>
      <c r="K10" s="87">
        <f t="shared" si="3"/>
        <v>113037.74482000001</v>
      </c>
    </row>
    <row r="11" spans="1:11" ht="15.75" thickBot="1" x14ac:dyDescent="0.3">
      <c r="A11" s="74" t="s">
        <v>14</v>
      </c>
      <c r="B11" s="78" t="s">
        <v>11</v>
      </c>
      <c r="C11" s="81" t="s">
        <v>30</v>
      </c>
      <c r="D11" s="78" t="s">
        <v>33</v>
      </c>
      <c r="E11" s="81" t="s">
        <v>34</v>
      </c>
      <c r="F11" s="78">
        <v>95999</v>
      </c>
      <c r="G11" s="81">
        <v>1100</v>
      </c>
      <c r="H11" s="78">
        <f t="shared" si="0"/>
        <v>94899</v>
      </c>
      <c r="I11" s="81">
        <f t="shared" si="1"/>
        <v>17081.82</v>
      </c>
      <c r="J11" s="88">
        <f t="shared" si="2"/>
        <v>111.98082000000001</v>
      </c>
      <c r="K11" s="88">
        <f t="shared" si="3"/>
        <v>112092.80082</v>
      </c>
    </row>
    <row r="12" spans="1:11" x14ac:dyDescent="0.25">
      <c r="A12" s="72" t="s">
        <v>14</v>
      </c>
      <c r="B12" s="76" t="s">
        <v>17</v>
      </c>
      <c r="C12" s="79" t="s">
        <v>10</v>
      </c>
      <c r="D12" s="76" t="s">
        <v>18</v>
      </c>
      <c r="E12" s="79" t="s">
        <v>19</v>
      </c>
      <c r="F12" s="76">
        <v>96409</v>
      </c>
      <c r="G12" s="79">
        <v>1100</v>
      </c>
      <c r="H12" s="76">
        <f t="shared" si="0"/>
        <v>95309</v>
      </c>
      <c r="I12" s="79">
        <f t="shared" si="1"/>
        <v>17155.62</v>
      </c>
      <c r="J12" s="86">
        <f t="shared" si="2"/>
        <v>112.46462</v>
      </c>
      <c r="K12" s="86">
        <f t="shared" si="3"/>
        <v>112577.08461999999</v>
      </c>
    </row>
    <row r="13" spans="1:11" x14ac:dyDescent="0.25">
      <c r="A13" s="73" t="s">
        <v>14</v>
      </c>
      <c r="B13" s="77" t="s">
        <v>17</v>
      </c>
      <c r="C13" s="80" t="s">
        <v>30</v>
      </c>
      <c r="D13" s="77" t="s">
        <v>35</v>
      </c>
      <c r="E13" s="80" t="s">
        <v>36</v>
      </c>
      <c r="F13" s="77">
        <v>95609</v>
      </c>
      <c r="G13" s="80">
        <v>1100</v>
      </c>
      <c r="H13" s="77">
        <f t="shared" si="0"/>
        <v>94509</v>
      </c>
      <c r="I13" s="80">
        <f t="shared" si="1"/>
        <v>17011.62</v>
      </c>
      <c r="J13" s="87">
        <f t="shared" si="2"/>
        <v>111.52061999999999</v>
      </c>
      <c r="K13" s="87">
        <f t="shared" si="3"/>
        <v>111632.14061999999</v>
      </c>
    </row>
    <row r="14" spans="1:11" x14ac:dyDescent="0.25">
      <c r="A14" s="73" t="s">
        <v>14</v>
      </c>
      <c r="B14" s="77" t="s">
        <v>17</v>
      </c>
      <c r="C14" s="80" t="s">
        <v>10</v>
      </c>
      <c r="D14" s="77" t="s">
        <v>20</v>
      </c>
      <c r="E14" s="80" t="s">
        <v>21</v>
      </c>
      <c r="F14" s="77">
        <v>98919</v>
      </c>
      <c r="G14" s="80">
        <v>1100</v>
      </c>
      <c r="H14" s="77">
        <f t="shared" si="0"/>
        <v>97819</v>
      </c>
      <c r="I14" s="80">
        <f t="shared" si="1"/>
        <v>17607.419999999998</v>
      </c>
      <c r="J14" s="87">
        <f t="shared" si="2"/>
        <v>115.42642000000001</v>
      </c>
      <c r="K14" s="87">
        <f t="shared" si="3"/>
        <v>115541.84642</v>
      </c>
    </row>
    <row r="15" spans="1:11" ht="15.75" thickBot="1" x14ac:dyDescent="0.3">
      <c r="A15" s="74" t="s">
        <v>14</v>
      </c>
      <c r="B15" s="78" t="s">
        <v>17</v>
      </c>
      <c r="C15" s="81" t="s">
        <v>113</v>
      </c>
      <c r="D15" s="78" t="s">
        <v>114</v>
      </c>
      <c r="E15" s="81" t="s">
        <v>115</v>
      </c>
      <c r="F15" s="78">
        <v>98119</v>
      </c>
      <c r="G15" s="81">
        <v>1100</v>
      </c>
      <c r="H15" s="78">
        <f t="shared" ref="H15" si="4">F15-G15</f>
        <v>97019</v>
      </c>
      <c r="I15" s="81">
        <f t="shared" ref="I15" si="5">H15*18%</f>
        <v>17463.419999999998</v>
      </c>
      <c r="J15" s="88">
        <f t="shared" ref="J15" si="6">(H15+I15)*0.1%</f>
        <v>114.48242</v>
      </c>
      <c r="K15" s="88">
        <f t="shared" ref="K15" si="7">+H15+I15+J15</f>
        <v>114596.90242</v>
      </c>
    </row>
    <row r="16" spans="1:11" x14ac:dyDescent="0.25">
      <c r="A16" s="72" t="s">
        <v>14</v>
      </c>
      <c r="B16" s="76" t="s">
        <v>22</v>
      </c>
      <c r="C16" s="79" t="s">
        <v>10</v>
      </c>
      <c r="D16" s="76" t="s">
        <v>23</v>
      </c>
      <c r="E16" s="79" t="s">
        <v>24</v>
      </c>
      <c r="F16" s="76">
        <v>98455</v>
      </c>
      <c r="G16" s="79">
        <v>1100</v>
      </c>
      <c r="H16" s="76">
        <f t="shared" si="0"/>
        <v>97355</v>
      </c>
      <c r="I16" s="79">
        <f t="shared" si="1"/>
        <v>17523.899999999998</v>
      </c>
      <c r="J16" s="86">
        <f t="shared" si="2"/>
        <v>114.8789</v>
      </c>
      <c r="K16" s="86">
        <f t="shared" si="3"/>
        <v>114993.77889999999</v>
      </c>
    </row>
    <row r="17" spans="1:12" x14ac:dyDescent="0.25">
      <c r="A17" s="135" t="s">
        <v>14</v>
      </c>
      <c r="B17" s="136" t="s">
        <v>22</v>
      </c>
      <c r="C17" s="137" t="s">
        <v>30</v>
      </c>
      <c r="D17" s="136" t="s">
        <v>37</v>
      </c>
      <c r="E17" s="137" t="s">
        <v>38</v>
      </c>
      <c r="F17" s="136">
        <v>97655</v>
      </c>
      <c r="G17" s="137">
        <v>1100</v>
      </c>
      <c r="H17" s="136">
        <f t="shared" si="0"/>
        <v>96555</v>
      </c>
      <c r="I17" s="137">
        <f t="shared" si="1"/>
        <v>17379.899999999998</v>
      </c>
      <c r="J17" s="138">
        <f t="shared" si="2"/>
        <v>113.9349</v>
      </c>
      <c r="K17" s="138">
        <f t="shared" si="3"/>
        <v>114048.83489999999</v>
      </c>
    </row>
    <row r="18" spans="1:12" x14ac:dyDescent="0.25">
      <c r="A18" s="30" t="s">
        <v>14</v>
      </c>
      <c r="B18" s="30" t="s">
        <v>136</v>
      </c>
      <c r="C18" s="30" t="s">
        <v>10</v>
      </c>
      <c r="D18" s="30" t="s">
        <v>137</v>
      </c>
      <c r="E18" s="30" t="s">
        <v>138</v>
      </c>
      <c r="F18" s="30">
        <v>94999</v>
      </c>
      <c r="G18" s="137">
        <v>1100</v>
      </c>
      <c r="H18" s="136">
        <f t="shared" ref="H18" si="8">F18-G18</f>
        <v>93899</v>
      </c>
      <c r="I18" s="137">
        <f t="shared" ref="I18" si="9">H18*18%</f>
        <v>16901.82</v>
      </c>
      <c r="J18" s="138">
        <f t="shared" ref="J18" si="10">(H18+I18)*0.1%</f>
        <v>110.80082000000002</v>
      </c>
      <c r="K18" s="138">
        <f t="shared" ref="K18" si="11">+H18+I18+J18</f>
        <v>110911.62082000001</v>
      </c>
    </row>
    <row r="19" spans="1:12" x14ac:dyDescent="0.25">
      <c r="A19" s="139" t="s">
        <v>14</v>
      </c>
      <c r="B19" s="140" t="s">
        <v>43</v>
      </c>
      <c r="C19" s="141" t="s">
        <v>10</v>
      </c>
      <c r="D19" s="140" t="s">
        <v>25</v>
      </c>
      <c r="E19" s="141" t="s">
        <v>26</v>
      </c>
      <c r="F19" s="140">
        <v>100313</v>
      </c>
      <c r="G19" s="141">
        <v>1100</v>
      </c>
      <c r="H19" s="140">
        <f t="shared" si="0"/>
        <v>99213</v>
      </c>
      <c r="I19" s="141">
        <f t="shared" si="1"/>
        <v>17858.34</v>
      </c>
      <c r="J19" s="142">
        <f t="shared" si="2"/>
        <v>117.07133999999999</v>
      </c>
      <c r="K19" s="142">
        <f t="shared" si="3"/>
        <v>117188.41133999999</v>
      </c>
    </row>
    <row r="20" spans="1:12" ht="15.75" thickBot="1" x14ac:dyDescent="0.3">
      <c r="A20" s="74" t="s">
        <v>14</v>
      </c>
      <c r="B20" s="78" t="s">
        <v>43</v>
      </c>
      <c r="C20" s="81" t="s">
        <v>30</v>
      </c>
      <c r="D20" s="78" t="s">
        <v>41</v>
      </c>
      <c r="E20" s="81" t="s">
        <v>42</v>
      </c>
      <c r="F20" s="78">
        <v>99513</v>
      </c>
      <c r="G20" s="81">
        <v>1100</v>
      </c>
      <c r="H20" s="78">
        <f t="shared" si="0"/>
        <v>98413</v>
      </c>
      <c r="I20" s="81">
        <f t="shared" si="1"/>
        <v>17714.34</v>
      </c>
      <c r="J20" s="88">
        <f t="shared" si="2"/>
        <v>116.12734</v>
      </c>
      <c r="K20" s="88">
        <f t="shared" si="3"/>
        <v>116243.46734</v>
      </c>
    </row>
    <row r="21" spans="1:12" x14ac:dyDescent="0.25">
      <c r="A21" s="72" t="s">
        <v>14</v>
      </c>
      <c r="B21" s="76" t="s">
        <v>27</v>
      </c>
      <c r="C21" s="79" t="s">
        <v>10</v>
      </c>
      <c r="D21" s="76" t="s">
        <v>28</v>
      </c>
      <c r="E21" s="79" t="s">
        <v>29</v>
      </c>
      <c r="F21" s="76">
        <v>99152</v>
      </c>
      <c r="G21" s="79">
        <v>1100</v>
      </c>
      <c r="H21" s="76">
        <f t="shared" si="0"/>
        <v>98052</v>
      </c>
      <c r="I21" s="79">
        <f t="shared" si="1"/>
        <v>17649.36</v>
      </c>
      <c r="J21" s="86">
        <f t="shared" si="2"/>
        <v>115.70136000000001</v>
      </c>
      <c r="K21" s="86">
        <f t="shared" si="3"/>
        <v>115817.06136000001</v>
      </c>
    </row>
    <row r="22" spans="1:12" ht="15.75" thickBot="1" x14ac:dyDescent="0.3">
      <c r="A22" s="74" t="s">
        <v>14</v>
      </c>
      <c r="B22" s="78" t="s">
        <v>27</v>
      </c>
      <c r="C22" s="81" t="s">
        <v>30</v>
      </c>
      <c r="D22" s="78" t="s">
        <v>39</v>
      </c>
      <c r="E22" s="81" t="s">
        <v>40</v>
      </c>
      <c r="F22" s="78">
        <v>98352</v>
      </c>
      <c r="G22" s="81">
        <v>1100</v>
      </c>
      <c r="H22" s="78">
        <f t="shared" si="0"/>
        <v>97252</v>
      </c>
      <c r="I22" s="81">
        <f t="shared" si="1"/>
        <v>17505.36</v>
      </c>
      <c r="J22" s="88">
        <f t="shared" si="2"/>
        <v>114.75736000000001</v>
      </c>
      <c r="K22" s="88">
        <f t="shared" si="3"/>
        <v>114872.11736</v>
      </c>
    </row>
    <row r="23" spans="1:12" x14ac:dyDescent="0.25">
      <c r="A23" s="72" t="s">
        <v>14</v>
      </c>
      <c r="B23" s="76" t="s">
        <v>116</v>
      </c>
      <c r="C23" s="79" t="s">
        <v>105</v>
      </c>
      <c r="D23" s="76" t="s">
        <v>119</v>
      </c>
      <c r="E23" s="79" t="s">
        <v>106</v>
      </c>
      <c r="F23" s="76">
        <v>91509</v>
      </c>
      <c r="G23" s="79">
        <v>0</v>
      </c>
      <c r="H23" s="76">
        <f t="shared" ref="H23:H45" si="12">F23-G23</f>
        <v>91509</v>
      </c>
      <c r="I23" s="79">
        <f t="shared" ref="I23:I45" si="13">H23*18%</f>
        <v>16471.62</v>
      </c>
      <c r="J23" s="86">
        <f t="shared" ref="J23:J45" si="14">(H23+I23)*0.1%</f>
        <v>107.98062</v>
      </c>
      <c r="K23" s="86">
        <f t="shared" ref="K23:K45" si="15">+H23+I23+J23</f>
        <v>108088.60062</v>
      </c>
    </row>
    <row r="24" spans="1:12" x14ac:dyDescent="0.25">
      <c r="A24" s="73" t="s">
        <v>14</v>
      </c>
      <c r="B24" s="77" t="s">
        <v>116</v>
      </c>
      <c r="C24" s="80" t="s">
        <v>107</v>
      </c>
      <c r="D24" s="77" t="s">
        <v>120</v>
      </c>
      <c r="E24" s="80" t="s">
        <v>108</v>
      </c>
      <c r="F24" s="77">
        <v>90709</v>
      </c>
      <c r="G24" s="80">
        <v>0</v>
      </c>
      <c r="H24" s="77">
        <f t="shared" si="12"/>
        <v>90709</v>
      </c>
      <c r="I24" s="80">
        <f t="shared" si="13"/>
        <v>16327.619999999999</v>
      </c>
      <c r="J24" s="87">
        <f t="shared" si="14"/>
        <v>107.03662</v>
      </c>
      <c r="K24" s="87">
        <f t="shared" si="15"/>
        <v>107143.65661999999</v>
      </c>
    </row>
    <row r="25" spans="1:12" x14ac:dyDescent="0.25">
      <c r="A25" s="73" t="s">
        <v>14</v>
      </c>
      <c r="B25" s="77" t="s">
        <v>116</v>
      </c>
      <c r="C25" s="80" t="s">
        <v>109</v>
      </c>
      <c r="D25" s="77" t="s">
        <v>121</v>
      </c>
      <c r="E25" s="80" t="s">
        <v>110</v>
      </c>
      <c r="F25" s="77">
        <v>92009</v>
      </c>
      <c r="G25" s="80">
        <v>0</v>
      </c>
      <c r="H25" s="77">
        <f t="shared" si="12"/>
        <v>92009</v>
      </c>
      <c r="I25" s="80">
        <f t="shared" si="13"/>
        <v>16561.62</v>
      </c>
      <c r="J25" s="87">
        <f t="shared" si="14"/>
        <v>108.57061999999999</v>
      </c>
      <c r="K25" s="87">
        <f t="shared" si="15"/>
        <v>108679.19061999999</v>
      </c>
    </row>
    <row r="26" spans="1:12" ht="15.75" thickBot="1" x14ac:dyDescent="0.3">
      <c r="A26" s="74" t="s">
        <v>14</v>
      </c>
      <c r="B26" s="78" t="s">
        <v>116</v>
      </c>
      <c r="C26" s="81" t="s">
        <v>111</v>
      </c>
      <c r="D26" s="78" t="s">
        <v>122</v>
      </c>
      <c r="E26" s="81" t="s">
        <v>112</v>
      </c>
      <c r="F26" s="78">
        <v>92009</v>
      </c>
      <c r="G26" s="81">
        <v>0</v>
      </c>
      <c r="H26" s="78">
        <f t="shared" si="12"/>
        <v>92009</v>
      </c>
      <c r="I26" s="81">
        <f t="shared" si="13"/>
        <v>16561.62</v>
      </c>
      <c r="J26" s="88">
        <f t="shared" si="14"/>
        <v>108.57061999999999</v>
      </c>
      <c r="K26" s="88">
        <f t="shared" si="15"/>
        <v>108679.19061999999</v>
      </c>
    </row>
    <row r="27" spans="1:12" s="58" customFormat="1" ht="15" customHeight="1" x14ac:dyDescent="0.25">
      <c r="A27" s="139" t="s">
        <v>46</v>
      </c>
      <c r="B27" s="140" t="s">
        <v>11</v>
      </c>
      <c r="C27" s="141" t="s">
        <v>10</v>
      </c>
      <c r="D27" s="140" t="s">
        <v>12</v>
      </c>
      <c r="E27" s="141" t="s">
        <v>13</v>
      </c>
      <c r="F27" s="140">
        <v>97822</v>
      </c>
      <c r="G27" s="141">
        <v>1100</v>
      </c>
      <c r="H27" s="140">
        <f t="shared" si="12"/>
        <v>96722</v>
      </c>
      <c r="I27" s="141">
        <f t="shared" si="13"/>
        <v>17409.96</v>
      </c>
      <c r="J27" s="142">
        <f t="shared" si="14"/>
        <v>114.13195999999999</v>
      </c>
      <c r="K27" s="142">
        <f t="shared" si="15"/>
        <v>114246.09195999999</v>
      </c>
      <c r="L27" s="58">
        <v>97</v>
      </c>
    </row>
    <row r="28" spans="1:12" s="58" customFormat="1" x14ac:dyDescent="0.25">
      <c r="A28" s="73" t="s">
        <v>46</v>
      </c>
      <c r="B28" s="77" t="s">
        <v>11</v>
      </c>
      <c r="C28" s="80" t="s">
        <v>30</v>
      </c>
      <c r="D28" s="77" t="s">
        <v>31</v>
      </c>
      <c r="E28" s="80" t="s">
        <v>32</v>
      </c>
      <c r="F28" s="77">
        <v>97022</v>
      </c>
      <c r="G28" s="80">
        <v>1100</v>
      </c>
      <c r="H28" s="77">
        <f t="shared" si="12"/>
        <v>95922</v>
      </c>
      <c r="I28" s="80">
        <f t="shared" si="13"/>
        <v>17265.96</v>
      </c>
      <c r="J28" s="87">
        <f t="shared" si="14"/>
        <v>113.18795999999999</v>
      </c>
      <c r="K28" s="87">
        <f t="shared" si="15"/>
        <v>113301.14795999999</v>
      </c>
    </row>
    <row r="29" spans="1:12" s="58" customFormat="1" x14ac:dyDescent="0.25">
      <c r="A29" s="73" t="s">
        <v>46</v>
      </c>
      <c r="B29" s="77" t="s">
        <v>11</v>
      </c>
      <c r="C29" s="80" t="s">
        <v>10</v>
      </c>
      <c r="D29" s="77" t="s">
        <v>15</v>
      </c>
      <c r="E29" s="80" t="s">
        <v>16</v>
      </c>
      <c r="F29" s="77">
        <v>97022</v>
      </c>
      <c r="G29" s="80">
        <v>1100</v>
      </c>
      <c r="H29" s="77">
        <f t="shared" si="12"/>
        <v>95922</v>
      </c>
      <c r="I29" s="80">
        <f t="shared" si="13"/>
        <v>17265.96</v>
      </c>
      <c r="J29" s="87">
        <f t="shared" si="14"/>
        <v>113.18795999999999</v>
      </c>
      <c r="K29" s="87">
        <f t="shared" si="15"/>
        <v>113301.14795999999</v>
      </c>
    </row>
    <row r="30" spans="1:12" s="58" customFormat="1" ht="15.75" thickBot="1" x14ac:dyDescent="0.3">
      <c r="A30" s="74" t="s">
        <v>46</v>
      </c>
      <c r="B30" s="78" t="s">
        <v>11</v>
      </c>
      <c r="C30" s="81" t="s">
        <v>30</v>
      </c>
      <c r="D30" s="78" t="s">
        <v>33</v>
      </c>
      <c r="E30" s="81" t="s">
        <v>34</v>
      </c>
      <c r="F30" s="78">
        <v>96222</v>
      </c>
      <c r="G30" s="81">
        <v>1100</v>
      </c>
      <c r="H30" s="78">
        <f t="shared" si="12"/>
        <v>95122</v>
      </c>
      <c r="I30" s="81">
        <f t="shared" si="13"/>
        <v>17121.96</v>
      </c>
      <c r="J30" s="88">
        <f t="shared" si="14"/>
        <v>112.24396</v>
      </c>
      <c r="K30" s="88">
        <f t="shared" si="15"/>
        <v>112356.20396</v>
      </c>
    </row>
    <row r="31" spans="1:12" s="58" customFormat="1" x14ac:dyDescent="0.25">
      <c r="A31" s="72" t="s">
        <v>46</v>
      </c>
      <c r="B31" s="76" t="s">
        <v>17</v>
      </c>
      <c r="C31" s="79" t="s">
        <v>10</v>
      </c>
      <c r="D31" s="76" t="s">
        <v>18</v>
      </c>
      <c r="E31" s="79" t="s">
        <v>19</v>
      </c>
      <c r="F31" s="76">
        <v>96739</v>
      </c>
      <c r="G31" s="79">
        <v>1100</v>
      </c>
      <c r="H31" s="76">
        <f t="shared" si="12"/>
        <v>95639</v>
      </c>
      <c r="I31" s="79">
        <f t="shared" si="13"/>
        <v>17215.02</v>
      </c>
      <c r="J31" s="86">
        <f t="shared" si="14"/>
        <v>112.85402000000001</v>
      </c>
      <c r="K31" s="86">
        <f t="shared" si="15"/>
        <v>112966.87402</v>
      </c>
    </row>
    <row r="32" spans="1:12" s="58" customFormat="1" x14ac:dyDescent="0.25">
      <c r="A32" s="73" t="s">
        <v>46</v>
      </c>
      <c r="B32" s="77" t="s">
        <v>17</v>
      </c>
      <c r="C32" s="80" t="s">
        <v>30</v>
      </c>
      <c r="D32" s="77" t="s">
        <v>35</v>
      </c>
      <c r="E32" s="80" t="s">
        <v>36</v>
      </c>
      <c r="F32" s="77">
        <v>95939</v>
      </c>
      <c r="G32" s="80">
        <v>1100</v>
      </c>
      <c r="H32" s="77">
        <f t="shared" si="12"/>
        <v>94839</v>
      </c>
      <c r="I32" s="80">
        <f t="shared" si="13"/>
        <v>17071.02</v>
      </c>
      <c r="J32" s="87">
        <f t="shared" si="14"/>
        <v>111.91002</v>
      </c>
      <c r="K32" s="87">
        <f t="shared" si="15"/>
        <v>112021.93002</v>
      </c>
    </row>
    <row r="33" spans="1:11" s="58" customFormat="1" x14ac:dyDescent="0.25">
      <c r="A33" s="73" t="s">
        <v>46</v>
      </c>
      <c r="B33" s="77" t="s">
        <v>17</v>
      </c>
      <c r="C33" s="80" t="s">
        <v>10</v>
      </c>
      <c r="D33" s="77" t="s">
        <v>20</v>
      </c>
      <c r="E33" s="80" t="s">
        <v>21</v>
      </c>
      <c r="F33" s="77">
        <v>99000</v>
      </c>
      <c r="G33" s="80">
        <v>1100</v>
      </c>
      <c r="H33" s="77">
        <f t="shared" si="12"/>
        <v>97900</v>
      </c>
      <c r="I33" s="80">
        <f t="shared" si="13"/>
        <v>17622</v>
      </c>
      <c r="J33" s="87">
        <f t="shared" si="14"/>
        <v>115.52200000000001</v>
      </c>
      <c r="K33" s="87">
        <f t="shared" si="15"/>
        <v>115637.522</v>
      </c>
    </row>
    <row r="34" spans="1:11" s="58" customFormat="1" ht="15.75" thickBot="1" x14ac:dyDescent="0.3">
      <c r="A34" s="74" t="s">
        <v>46</v>
      </c>
      <c r="B34" s="78" t="s">
        <v>17</v>
      </c>
      <c r="C34" s="81" t="s">
        <v>113</v>
      </c>
      <c r="D34" s="78" t="s">
        <v>114</v>
      </c>
      <c r="E34" s="81" t="s">
        <v>115</v>
      </c>
      <c r="F34" s="78">
        <v>98200</v>
      </c>
      <c r="G34" s="81">
        <v>1100</v>
      </c>
      <c r="H34" s="78">
        <v>100272</v>
      </c>
      <c r="I34" s="81">
        <v>18048.96</v>
      </c>
      <c r="J34" s="88">
        <v>118.32</v>
      </c>
      <c r="K34" s="88">
        <v>118439.28</v>
      </c>
    </row>
    <row r="35" spans="1:11" s="58" customFormat="1" ht="15" customHeight="1" x14ac:dyDescent="0.25">
      <c r="A35" s="72" t="s">
        <v>46</v>
      </c>
      <c r="B35" s="76" t="s">
        <v>22</v>
      </c>
      <c r="C35" s="79" t="s">
        <v>10</v>
      </c>
      <c r="D35" s="76" t="s">
        <v>23</v>
      </c>
      <c r="E35" s="79" t="s">
        <v>24</v>
      </c>
      <c r="F35" s="76">
        <v>98850</v>
      </c>
      <c r="G35" s="79">
        <v>1100</v>
      </c>
      <c r="H35" s="76">
        <f t="shared" si="12"/>
        <v>97750</v>
      </c>
      <c r="I35" s="79">
        <f t="shared" si="13"/>
        <v>17595</v>
      </c>
      <c r="J35" s="86">
        <f t="shared" si="14"/>
        <v>115.345</v>
      </c>
      <c r="K35" s="86">
        <f t="shared" si="15"/>
        <v>115460.345</v>
      </c>
    </row>
    <row r="36" spans="1:11" s="58" customFormat="1" ht="15" customHeight="1" x14ac:dyDescent="0.25">
      <c r="A36" s="135" t="s">
        <v>46</v>
      </c>
      <c r="B36" s="136" t="s">
        <v>22</v>
      </c>
      <c r="C36" s="137" t="s">
        <v>30</v>
      </c>
      <c r="D36" s="136" t="s">
        <v>37</v>
      </c>
      <c r="E36" s="137" t="s">
        <v>38</v>
      </c>
      <c r="F36" s="136">
        <v>98050</v>
      </c>
      <c r="G36" s="137">
        <v>1100</v>
      </c>
      <c r="H36" s="136">
        <f t="shared" si="12"/>
        <v>96950</v>
      </c>
      <c r="I36" s="137">
        <f t="shared" si="13"/>
        <v>17451</v>
      </c>
      <c r="J36" s="138">
        <f t="shared" si="14"/>
        <v>114.401</v>
      </c>
      <c r="K36" s="138">
        <f t="shared" si="15"/>
        <v>114515.401</v>
      </c>
    </row>
    <row r="37" spans="1:11" s="58" customFormat="1" ht="15" customHeight="1" x14ac:dyDescent="0.25">
      <c r="A37" s="30" t="s">
        <v>46</v>
      </c>
      <c r="B37" s="30" t="s">
        <v>136</v>
      </c>
      <c r="C37" s="30" t="s">
        <v>10</v>
      </c>
      <c r="D37" s="30" t="s">
        <v>137</v>
      </c>
      <c r="E37" s="30" t="s">
        <v>138</v>
      </c>
      <c r="F37" s="30">
        <v>95122</v>
      </c>
      <c r="G37" s="30">
        <v>1100</v>
      </c>
      <c r="H37" s="30">
        <f t="shared" si="12"/>
        <v>94022</v>
      </c>
      <c r="I37" s="30">
        <f t="shared" si="13"/>
        <v>16923.96</v>
      </c>
      <c r="J37" s="21">
        <f t="shared" si="14"/>
        <v>110.94596</v>
      </c>
      <c r="K37" s="21">
        <f t="shared" si="15"/>
        <v>111056.90595999999</v>
      </c>
    </row>
    <row r="38" spans="1:11" s="58" customFormat="1" x14ac:dyDescent="0.25">
      <c r="A38" s="139" t="s">
        <v>46</v>
      </c>
      <c r="B38" s="140" t="s">
        <v>43</v>
      </c>
      <c r="C38" s="141" t="s">
        <v>10</v>
      </c>
      <c r="D38" s="140" t="s">
        <v>25</v>
      </c>
      <c r="E38" s="141" t="s">
        <v>26</v>
      </c>
      <c r="F38" s="140">
        <v>100360</v>
      </c>
      <c r="G38" s="141">
        <v>1100</v>
      </c>
      <c r="H38" s="140">
        <f t="shared" si="12"/>
        <v>99260</v>
      </c>
      <c r="I38" s="141">
        <f t="shared" si="13"/>
        <v>17866.8</v>
      </c>
      <c r="J38" s="142">
        <f t="shared" si="14"/>
        <v>117.1268</v>
      </c>
      <c r="K38" s="142">
        <f t="shared" si="15"/>
        <v>117243.9268</v>
      </c>
    </row>
    <row r="39" spans="1:11" s="58" customFormat="1" ht="15.75" thickBot="1" x14ac:dyDescent="0.3">
      <c r="A39" s="74" t="s">
        <v>46</v>
      </c>
      <c r="B39" s="78" t="s">
        <v>43</v>
      </c>
      <c r="C39" s="81" t="s">
        <v>30</v>
      </c>
      <c r="D39" s="78" t="s">
        <v>41</v>
      </c>
      <c r="E39" s="81" t="s">
        <v>42</v>
      </c>
      <c r="F39" s="78">
        <v>99560</v>
      </c>
      <c r="G39" s="81">
        <v>1100</v>
      </c>
      <c r="H39" s="78">
        <f t="shared" si="12"/>
        <v>98460</v>
      </c>
      <c r="I39" s="81">
        <f t="shared" si="13"/>
        <v>17722.8</v>
      </c>
      <c r="J39" s="88">
        <f t="shared" si="14"/>
        <v>116.1828</v>
      </c>
      <c r="K39" s="88">
        <f t="shared" si="15"/>
        <v>116298.9828</v>
      </c>
    </row>
    <row r="40" spans="1:11" s="58" customFormat="1" x14ac:dyDescent="0.25">
      <c r="A40" s="72" t="s">
        <v>46</v>
      </c>
      <c r="B40" s="76" t="s">
        <v>27</v>
      </c>
      <c r="C40" s="79" t="s">
        <v>10</v>
      </c>
      <c r="D40" s="76" t="s">
        <v>28</v>
      </c>
      <c r="E40" s="79" t="s">
        <v>29</v>
      </c>
      <c r="F40" s="76">
        <v>99323</v>
      </c>
      <c r="G40" s="79">
        <v>1100</v>
      </c>
      <c r="H40" s="76">
        <f t="shared" si="12"/>
        <v>98223</v>
      </c>
      <c r="I40" s="79">
        <f t="shared" si="13"/>
        <v>17680.14</v>
      </c>
      <c r="J40" s="86">
        <f t="shared" si="14"/>
        <v>115.90314000000001</v>
      </c>
      <c r="K40" s="86">
        <f t="shared" si="15"/>
        <v>116019.04313999999</v>
      </c>
    </row>
    <row r="41" spans="1:11" s="58" customFormat="1" ht="15.75" thickBot="1" x14ac:dyDescent="0.3">
      <c r="A41" s="74" t="s">
        <v>46</v>
      </c>
      <c r="B41" s="78" t="s">
        <v>27</v>
      </c>
      <c r="C41" s="81" t="s">
        <v>30</v>
      </c>
      <c r="D41" s="78" t="s">
        <v>39</v>
      </c>
      <c r="E41" s="81" t="s">
        <v>40</v>
      </c>
      <c r="F41" s="78">
        <v>98523</v>
      </c>
      <c r="G41" s="81">
        <v>1100</v>
      </c>
      <c r="H41" s="78">
        <f t="shared" si="12"/>
        <v>97423</v>
      </c>
      <c r="I41" s="81">
        <f t="shared" si="13"/>
        <v>17536.14</v>
      </c>
      <c r="J41" s="88">
        <f t="shared" si="14"/>
        <v>114.95914</v>
      </c>
      <c r="K41" s="88">
        <f t="shared" si="15"/>
        <v>115074.09914000001</v>
      </c>
    </row>
    <row r="42" spans="1:11" s="58" customFormat="1" ht="15" customHeight="1" x14ac:dyDescent="0.25">
      <c r="A42" s="72" t="s">
        <v>46</v>
      </c>
      <c r="B42" s="76" t="s">
        <v>116</v>
      </c>
      <c r="C42" s="79" t="s">
        <v>105</v>
      </c>
      <c r="D42" s="76" t="s">
        <v>119</v>
      </c>
      <c r="E42" s="79" t="s">
        <v>106</v>
      </c>
      <c r="F42" s="76">
        <v>91839</v>
      </c>
      <c r="G42" s="79">
        <v>0</v>
      </c>
      <c r="H42" s="76">
        <f t="shared" si="12"/>
        <v>91839</v>
      </c>
      <c r="I42" s="79">
        <f t="shared" si="13"/>
        <v>16531.02</v>
      </c>
      <c r="J42" s="86">
        <f t="shared" si="14"/>
        <v>108.37002000000001</v>
      </c>
      <c r="K42" s="86">
        <f t="shared" si="15"/>
        <v>108478.39002000001</v>
      </c>
    </row>
    <row r="43" spans="1:11" s="58" customFormat="1" ht="15" customHeight="1" x14ac:dyDescent="0.25">
      <c r="A43" s="73" t="s">
        <v>46</v>
      </c>
      <c r="B43" s="77" t="s">
        <v>116</v>
      </c>
      <c r="C43" s="80" t="s">
        <v>107</v>
      </c>
      <c r="D43" s="77" t="s">
        <v>120</v>
      </c>
      <c r="E43" s="80" t="s">
        <v>108</v>
      </c>
      <c r="F43" s="77">
        <v>91039</v>
      </c>
      <c r="G43" s="80">
        <v>0</v>
      </c>
      <c r="H43" s="77">
        <f t="shared" si="12"/>
        <v>91039</v>
      </c>
      <c r="I43" s="80">
        <f t="shared" si="13"/>
        <v>16387.02</v>
      </c>
      <c r="J43" s="87">
        <f t="shared" si="14"/>
        <v>107.42602000000001</v>
      </c>
      <c r="K43" s="87">
        <f t="shared" si="15"/>
        <v>107533.44602</v>
      </c>
    </row>
    <row r="44" spans="1:11" s="58" customFormat="1" ht="15" customHeight="1" x14ac:dyDescent="0.25">
      <c r="A44" s="73" t="s">
        <v>46</v>
      </c>
      <c r="B44" s="77" t="s">
        <v>116</v>
      </c>
      <c r="C44" s="80" t="s">
        <v>109</v>
      </c>
      <c r="D44" s="77" t="s">
        <v>121</v>
      </c>
      <c r="E44" s="80" t="s">
        <v>110</v>
      </c>
      <c r="F44" s="77">
        <v>92339</v>
      </c>
      <c r="G44" s="80">
        <v>0</v>
      </c>
      <c r="H44" s="77">
        <f t="shared" si="12"/>
        <v>92339</v>
      </c>
      <c r="I44" s="80">
        <f t="shared" si="13"/>
        <v>16621.02</v>
      </c>
      <c r="J44" s="87">
        <f t="shared" si="14"/>
        <v>108.96002</v>
      </c>
      <c r="K44" s="87">
        <f t="shared" si="15"/>
        <v>109068.98002</v>
      </c>
    </row>
    <row r="45" spans="1:11" s="58" customFormat="1" ht="15" customHeight="1" thickBot="1" x14ac:dyDescent="0.3">
      <c r="A45" s="74" t="s">
        <v>46</v>
      </c>
      <c r="B45" s="78" t="s">
        <v>116</v>
      </c>
      <c r="C45" s="81" t="s">
        <v>111</v>
      </c>
      <c r="D45" s="78" t="s">
        <v>122</v>
      </c>
      <c r="E45" s="81" t="s">
        <v>112</v>
      </c>
      <c r="F45" s="78">
        <v>92339</v>
      </c>
      <c r="G45" s="81">
        <v>0</v>
      </c>
      <c r="H45" s="78">
        <f t="shared" si="12"/>
        <v>92339</v>
      </c>
      <c r="I45" s="81">
        <f t="shared" si="13"/>
        <v>16621.02</v>
      </c>
      <c r="J45" s="88">
        <f t="shared" si="14"/>
        <v>108.96002</v>
      </c>
      <c r="K45" s="88">
        <f t="shared" si="15"/>
        <v>109068.98002</v>
      </c>
    </row>
    <row r="46" spans="1:11" s="4" customFormat="1" ht="15" customHeight="1" x14ac:dyDescent="0.25">
      <c r="A46" s="72" t="s">
        <v>44</v>
      </c>
      <c r="B46" s="76" t="s">
        <v>11</v>
      </c>
      <c r="C46" s="79" t="s">
        <v>10</v>
      </c>
      <c r="D46" s="76" t="s">
        <v>12</v>
      </c>
      <c r="E46" s="79" t="s">
        <v>13</v>
      </c>
      <c r="F46" s="76">
        <v>97574</v>
      </c>
      <c r="G46" s="79">
        <v>1100</v>
      </c>
      <c r="H46" s="76">
        <f t="shared" ref="H46:H64" si="16">F46-G46</f>
        <v>96474</v>
      </c>
      <c r="I46" s="79">
        <f t="shared" ref="I46:I60" si="17">H46*18%</f>
        <v>17365.32</v>
      </c>
      <c r="J46" s="86">
        <f t="shared" ref="J46:J60" si="18">(H46+I46)*0.1%</f>
        <v>113.83932000000001</v>
      </c>
      <c r="K46" s="86">
        <f t="shared" ref="K46:K60" si="19">+H46+I46+J46</f>
        <v>113953.15932000001</v>
      </c>
    </row>
    <row r="47" spans="1:11" s="4" customFormat="1" ht="15" customHeight="1" x14ac:dyDescent="0.25">
      <c r="A47" s="73" t="s">
        <v>44</v>
      </c>
      <c r="B47" s="77" t="s">
        <v>11</v>
      </c>
      <c r="C47" s="80" t="s">
        <v>30</v>
      </c>
      <c r="D47" s="77" t="s">
        <v>31</v>
      </c>
      <c r="E47" s="80" t="s">
        <v>32</v>
      </c>
      <c r="F47" s="77">
        <v>96774</v>
      </c>
      <c r="G47" s="80">
        <v>1100</v>
      </c>
      <c r="H47" s="77">
        <f t="shared" si="16"/>
        <v>95674</v>
      </c>
      <c r="I47" s="80">
        <f t="shared" si="17"/>
        <v>17221.32</v>
      </c>
      <c r="J47" s="87">
        <f t="shared" si="18"/>
        <v>112.89532000000001</v>
      </c>
      <c r="K47" s="87">
        <f t="shared" si="19"/>
        <v>113008.21532</v>
      </c>
    </row>
    <row r="48" spans="1:11" s="4" customFormat="1" x14ac:dyDescent="0.25">
      <c r="A48" s="73" t="s">
        <v>44</v>
      </c>
      <c r="B48" s="77" t="s">
        <v>11</v>
      </c>
      <c r="C48" s="80" t="s">
        <v>10</v>
      </c>
      <c r="D48" s="77" t="s">
        <v>15</v>
      </c>
      <c r="E48" s="80" t="s">
        <v>16</v>
      </c>
      <c r="F48" s="77">
        <v>96774</v>
      </c>
      <c r="G48" s="80">
        <v>1100</v>
      </c>
      <c r="H48" s="77">
        <f t="shared" si="16"/>
        <v>95674</v>
      </c>
      <c r="I48" s="80">
        <f t="shared" si="17"/>
        <v>17221.32</v>
      </c>
      <c r="J48" s="87">
        <f t="shared" si="18"/>
        <v>112.89532000000001</v>
      </c>
      <c r="K48" s="87">
        <f t="shared" si="19"/>
        <v>113008.21532</v>
      </c>
    </row>
    <row r="49" spans="1:11" s="5" customFormat="1" ht="15.75" thickBot="1" x14ac:dyDescent="0.3">
      <c r="A49" s="74" t="s">
        <v>44</v>
      </c>
      <c r="B49" s="78" t="s">
        <v>11</v>
      </c>
      <c r="C49" s="81" t="s">
        <v>30</v>
      </c>
      <c r="D49" s="78" t="s">
        <v>33</v>
      </c>
      <c r="E49" s="81" t="s">
        <v>34</v>
      </c>
      <c r="F49" s="78">
        <v>95974</v>
      </c>
      <c r="G49" s="81">
        <v>1100</v>
      </c>
      <c r="H49" s="78">
        <f t="shared" si="16"/>
        <v>94874</v>
      </c>
      <c r="I49" s="81">
        <f t="shared" si="17"/>
        <v>17077.32</v>
      </c>
      <c r="J49" s="88">
        <f t="shared" si="18"/>
        <v>111.95132000000001</v>
      </c>
      <c r="K49" s="88">
        <f t="shared" si="19"/>
        <v>112063.27132</v>
      </c>
    </row>
    <row r="50" spans="1:11" s="4" customFormat="1" x14ac:dyDescent="0.25">
      <c r="A50" s="72" t="s">
        <v>44</v>
      </c>
      <c r="B50" s="76" t="s">
        <v>17</v>
      </c>
      <c r="C50" s="79" t="s">
        <v>10</v>
      </c>
      <c r="D50" s="76" t="s">
        <v>18</v>
      </c>
      <c r="E50" s="79" t="s">
        <v>19</v>
      </c>
      <c r="F50" s="76">
        <v>96283</v>
      </c>
      <c r="G50" s="79">
        <v>1100</v>
      </c>
      <c r="H50" s="76">
        <f t="shared" si="16"/>
        <v>95183</v>
      </c>
      <c r="I50" s="79">
        <f t="shared" si="17"/>
        <v>17132.939999999999</v>
      </c>
      <c r="J50" s="86">
        <f t="shared" si="18"/>
        <v>112.31594</v>
      </c>
      <c r="K50" s="86">
        <f t="shared" si="19"/>
        <v>112428.25594</v>
      </c>
    </row>
    <row r="51" spans="1:11" s="4" customFormat="1" x14ac:dyDescent="0.25">
      <c r="A51" s="73" t="s">
        <v>44</v>
      </c>
      <c r="B51" s="77" t="s">
        <v>17</v>
      </c>
      <c r="C51" s="80" t="s">
        <v>30</v>
      </c>
      <c r="D51" s="77" t="s">
        <v>35</v>
      </c>
      <c r="E51" s="80" t="s">
        <v>36</v>
      </c>
      <c r="F51" s="77">
        <v>95483</v>
      </c>
      <c r="G51" s="80">
        <v>1100</v>
      </c>
      <c r="H51" s="77">
        <f t="shared" si="16"/>
        <v>94383</v>
      </c>
      <c r="I51" s="80">
        <f t="shared" si="17"/>
        <v>16988.939999999999</v>
      </c>
      <c r="J51" s="87">
        <f t="shared" si="18"/>
        <v>111.37194000000001</v>
      </c>
      <c r="K51" s="87">
        <f t="shared" si="19"/>
        <v>111483.31194</v>
      </c>
    </row>
    <row r="52" spans="1:11" s="4" customFormat="1" x14ac:dyDescent="0.25">
      <c r="A52" s="73" t="s">
        <v>44</v>
      </c>
      <c r="B52" s="77" t="s">
        <v>17</v>
      </c>
      <c r="C52" s="80" t="s">
        <v>10</v>
      </c>
      <c r="D52" s="77" t="s">
        <v>20</v>
      </c>
      <c r="E52" s="80" t="s">
        <v>21</v>
      </c>
      <c r="F52" s="77">
        <v>98919</v>
      </c>
      <c r="G52" s="80">
        <v>1100</v>
      </c>
      <c r="H52" s="77">
        <f t="shared" si="16"/>
        <v>97819</v>
      </c>
      <c r="I52" s="80">
        <f t="shared" si="17"/>
        <v>17607.419999999998</v>
      </c>
      <c r="J52" s="87">
        <f t="shared" si="18"/>
        <v>115.42642000000001</v>
      </c>
      <c r="K52" s="87">
        <f t="shared" si="19"/>
        <v>115541.84642</v>
      </c>
    </row>
    <row r="53" spans="1:11" s="4" customFormat="1" ht="15.75" customHeight="1" thickBot="1" x14ac:dyDescent="0.3">
      <c r="A53" s="74" t="s">
        <v>44</v>
      </c>
      <c r="B53" s="78" t="s">
        <v>17</v>
      </c>
      <c r="C53" s="81" t="s">
        <v>113</v>
      </c>
      <c r="D53" s="78" t="s">
        <v>114</v>
      </c>
      <c r="E53" s="81" t="s">
        <v>115</v>
      </c>
      <c r="F53" s="78">
        <v>98119</v>
      </c>
      <c r="G53" s="81">
        <v>1100</v>
      </c>
      <c r="H53" s="78">
        <f t="shared" si="16"/>
        <v>97019</v>
      </c>
      <c r="I53" s="81">
        <f t="shared" ref="I53" si="20">H53*18%</f>
        <v>17463.419999999998</v>
      </c>
      <c r="J53" s="88">
        <f t="shared" ref="J53" si="21">(H53+I53)*0.1%</f>
        <v>114.48242</v>
      </c>
      <c r="K53" s="88">
        <f t="shared" ref="K53" si="22">+H53+I53+J53</f>
        <v>114596.90242</v>
      </c>
    </row>
    <row r="54" spans="1:11" s="4" customFormat="1" x14ac:dyDescent="0.25">
      <c r="A54" s="72" t="s">
        <v>44</v>
      </c>
      <c r="B54" s="76" t="s">
        <v>22</v>
      </c>
      <c r="C54" s="79" t="s">
        <v>10</v>
      </c>
      <c r="D54" s="76" t="s">
        <v>23</v>
      </c>
      <c r="E54" s="79" t="s">
        <v>24</v>
      </c>
      <c r="F54" s="76">
        <v>98448</v>
      </c>
      <c r="G54" s="79">
        <v>1100</v>
      </c>
      <c r="H54" s="76">
        <f t="shared" si="16"/>
        <v>97348</v>
      </c>
      <c r="I54" s="79">
        <f t="shared" si="17"/>
        <v>17522.64</v>
      </c>
      <c r="J54" s="86">
        <f t="shared" si="18"/>
        <v>114.87064000000001</v>
      </c>
      <c r="K54" s="86">
        <f t="shared" si="19"/>
        <v>114985.51063999999</v>
      </c>
    </row>
    <row r="55" spans="1:11" s="4" customFormat="1" ht="16.5" customHeight="1" x14ac:dyDescent="0.25">
      <c r="A55" s="135" t="s">
        <v>44</v>
      </c>
      <c r="B55" s="136" t="s">
        <v>22</v>
      </c>
      <c r="C55" s="137" t="s">
        <v>30</v>
      </c>
      <c r="D55" s="136" t="s">
        <v>37</v>
      </c>
      <c r="E55" s="137" t="s">
        <v>38</v>
      </c>
      <c r="F55" s="136">
        <v>97648</v>
      </c>
      <c r="G55" s="137">
        <v>1100</v>
      </c>
      <c r="H55" s="136">
        <f t="shared" si="16"/>
        <v>96548</v>
      </c>
      <c r="I55" s="137">
        <f t="shared" si="17"/>
        <v>17378.64</v>
      </c>
      <c r="J55" s="138">
        <f t="shared" si="18"/>
        <v>113.92664000000001</v>
      </c>
      <c r="K55" s="138">
        <f t="shared" si="19"/>
        <v>114040.56664</v>
      </c>
    </row>
    <row r="56" spans="1:11" s="4" customFormat="1" ht="16.5" customHeight="1" x14ac:dyDescent="0.25">
      <c r="A56" s="30" t="s">
        <v>44</v>
      </c>
      <c r="B56" s="30" t="s">
        <v>136</v>
      </c>
      <c r="C56" s="30" t="s">
        <v>10</v>
      </c>
      <c r="D56" s="30" t="s">
        <v>137</v>
      </c>
      <c r="E56" s="30" t="s">
        <v>138</v>
      </c>
      <c r="F56" s="30">
        <v>94974</v>
      </c>
      <c r="G56" s="137">
        <v>1100</v>
      </c>
      <c r="H56" s="136">
        <f t="shared" ref="H56" si="23">F56-G56</f>
        <v>93874</v>
      </c>
      <c r="I56" s="137">
        <f t="shared" ref="I56" si="24">H56*18%</f>
        <v>16897.32</v>
      </c>
      <c r="J56" s="138">
        <f t="shared" ref="J56" si="25">(H56+I56)*0.1%</f>
        <v>110.77132</v>
      </c>
      <c r="K56" s="138">
        <f t="shared" ref="K56" si="26">+H56+I56+J56</f>
        <v>110882.09132000001</v>
      </c>
    </row>
    <row r="57" spans="1:11" s="4" customFormat="1" x14ac:dyDescent="0.25">
      <c r="A57" s="139" t="s">
        <v>44</v>
      </c>
      <c r="B57" s="140" t="s">
        <v>43</v>
      </c>
      <c r="C57" s="141" t="s">
        <v>10</v>
      </c>
      <c r="D57" s="140" t="s">
        <v>25</v>
      </c>
      <c r="E57" s="141" t="s">
        <v>26</v>
      </c>
      <c r="F57" s="140">
        <v>100317</v>
      </c>
      <c r="G57" s="141">
        <v>1100</v>
      </c>
      <c r="H57" s="140">
        <f t="shared" si="16"/>
        <v>99217</v>
      </c>
      <c r="I57" s="141">
        <f t="shared" si="17"/>
        <v>17859.059999999998</v>
      </c>
      <c r="J57" s="142">
        <f t="shared" si="18"/>
        <v>117.07606</v>
      </c>
      <c r="K57" s="142">
        <f t="shared" si="19"/>
        <v>117193.13606</v>
      </c>
    </row>
    <row r="58" spans="1:11" s="5" customFormat="1" ht="15.75" thickBot="1" x14ac:dyDescent="0.3">
      <c r="A58" s="74" t="s">
        <v>44</v>
      </c>
      <c r="B58" s="78" t="s">
        <v>43</v>
      </c>
      <c r="C58" s="81" t="s">
        <v>30</v>
      </c>
      <c r="D58" s="78" t="s">
        <v>41</v>
      </c>
      <c r="E58" s="81" t="s">
        <v>42</v>
      </c>
      <c r="F58" s="78">
        <v>99517</v>
      </c>
      <c r="G58" s="81">
        <v>1100</v>
      </c>
      <c r="H58" s="78">
        <f t="shared" si="16"/>
        <v>98417</v>
      </c>
      <c r="I58" s="81">
        <f t="shared" si="17"/>
        <v>17715.059999999998</v>
      </c>
      <c r="J58" s="88">
        <f t="shared" si="18"/>
        <v>116.13206</v>
      </c>
      <c r="K58" s="88">
        <f t="shared" si="19"/>
        <v>116248.19206</v>
      </c>
    </row>
    <row r="59" spans="1:11" s="4" customFormat="1" x14ac:dyDescent="0.25">
      <c r="A59" s="72" t="s">
        <v>44</v>
      </c>
      <c r="B59" s="76" t="s">
        <v>27</v>
      </c>
      <c r="C59" s="79" t="s">
        <v>10</v>
      </c>
      <c r="D59" s="76" t="s">
        <v>28</v>
      </c>
      <c r="E59" s="79" t="s">
        <v>29</v>
      </c>
      <c r="F59" s="76">
        <v>99152</v>
      </c>
      <c r="G59" s="79">
        <v>1100</v>
      </c>
      <c r="H59" s="76">
        <f t="shared" si="16"/>
        <v>98052</v>
      </c>
      <c r="I59" s="79">
        <f t="shared" si="17"/>
        <v>17649.36</v>
      </c>
      <c r="J59" s="86">
        <f t="shared" si="18"/>
        <v>115.70136000000001</v>
      </c>
      <c r="K59" s="86">
        <f t="shared" si="19"/>
        <v>115817.06136000001</v>
      </c>
    </row>
    <row r="60" spans="1:11" s="5" customFormat="1" ht="15.75" thickBot="1" x14ac:dyDescent="0.3">
      <c r="A60" s="74" t="s">
        <v>44</v>
      </c>
      <c r="B60" s="78" t="s">
        <v>27</v>
      </c>
      <c r="C60" s="81" t="s">
        <v>30</v>
      </c>
      <c r="D60" s="78" t="s">
        <v>39</v>
      </c>
      <c r="E60" s="81" t="s">
        <v>40</v>
      </c>
      <c r="F60" s="78">
        <v>98352</v>
      </c>
      <c r="G60" s="81">
        <v>1100</v>
      </c>
      <c r="H60" s="78">
        <f t="shared" si="16"/>
        <v>97252</v>
      </c>
      <c r="I60" s="81">
        <f t="shared" si="17"/>
        <v>17505.36</v>
      </c>
      <c r="J60" s="88">
        <f t="shared" si="18"/>
        <v>114.75736000000001</v>
      </c>
      <c r="K60" s="88">
        <f t="shared" si="19"/>
        <v>114872.11736</v>
      </c>
    </row>
    <row r="61" spans="1:11" s="5" customFormat="1" x14ac:dyDescent="0.25">
      <c r="A61" s="72" t="s">
        <v>44</v>
      </c>
      <c r="B61" s="76" t="s">
        <v>116</v>
      </c>
      <c r="C61" s="79" t="s">
        <v>105</v>
      </c>
      <c r="D61" s="76" t="s">
        <v>119</v>
      </c>
      <c r="E61" s="79" t="s">
        <v>106</v>
      </c>
      <c r="F61" s="76">
        <v>91383</v>
      </c>
      <c r="G61" s="79">
        <v>0</v>
      </c>
      <c r="H61" s="76">
        <f t="shared" si="16"/>
        <v>91383</v>
      </c>
      <c r="I61" s="79">
        <f t="shared" ref="I61:I64" si="27">H61*18%</f>
        <v>16448.939999999999</v>
      </c>
      <c r="J61" s="86">
        <f t="shared" ref="J61:J64" si="28">(H61+I61)*0.1%</f>
        <v>107.83194</v>
      </c>
      <c r="K61" s="86">
        <f t="shared" ref="K61:K64" si="29">+H61+I61+J61</f>
        <v>107939.77194000001</v>
      </c>
    </row>
    <row r="62" spans="1:11" s="5" customFormat="1" x14ac:dyDescent="0.25">
      <c r="A62" s="73" t="s">
        <v>44</v>
      </c>
      <c r="B62" s="77" t="s">
        <v>116</v>
      </c>
      <c r="C62" s="80" t="s">
        <v>107</v>
      </c>
      <c r="D62" s="77" t="s">
        <v>120</v>
      </c>
      <c r="E62" s="80" t="s">
        <v>108</v>
      </c>
      <c r="F62" s="77">
        <v>90583</v>
      </c>
      <c r="G62" s="80">
        <v>0</v>
      </c>
      <c r="H62" s="77">
        <f t="shared" si="16"/>
        <v>90583</v>
      </c>
      <c r="I62" s="80">
        <f t="shared" si="27"/>
        <v>16304.939999999999</v>
      </c>
      <c r="J62" s="87">
        <f t="shared" si="28"/>
        <v>106.88794</v>
      </c>
      <c r="K62" s="87">
        <f t="shared" si="29"/>
        <v>106994.82794</v>
      </c>
    </row>
    <row r="63" spans="1:11" s="5" customFormat="1" x14ac:dyDescent="0.25">
      <c r="A63" s="73" t="s">
        <v>44</v>
      </c>
      <c r="B63" s="77" t="s">
        <v>116</v>
      </c>
      <c r="C63" s="80" t="s">
        <v>109</v>
      </c>
      <c r="D63" s="77" t="s">
        <v>121</v>
      </c>
      <c r="E63" s="80" t="s">
        <v>110</v>
      </c>
      <c r="F63" s="77">
        <v>91883</v>
      </c>
      <c r="G63" s="80">
        <v>0</v>
      </c>
      <c r="H63" s="77">
        <f t="shared" si="16"/>
        <v>91883</v>
      </c>
      <c r="I63" s="80">
        <f t="shared" si="27"/>
        <v>16538.939999999999</v>
      </c>
      <c r="J63" s="87">
        <f t="shared" si="28"/>
        <v>108.42194000000001</v>
      </c>
      <c r="K63" s="87">
        <f t="shared" si="29"/>
        <v>108530.36194</v>
      </c>
    </row>
    <row r="64" spans="1:11" s="5" customFormat="1" ht="15.75" thickBot="1" x14ac:dyDescent="0.3">
      <c r="A64" s="74" t="s">
        <v>44</v>
      </c>
      <c r="B64" s="78" t="s">
        <v>116</v>
      </c>
      <c r="C64" s="81" t="s">
        <v>111</v>
      </c>
      <c r="D64" s="78" t="s">
        <v>122</v>
      </c>
      <c r="E64" s="81" t="s">
        <v>112</v>
      </c>
      <c r="F64" s="78">
        <v>91883</v>
      </c>
      <c r="G64" s="81">
        <v>0</v>
      </c>
      <c r="H64" s="78">
        <f t="shared" si="16"/>
        <v>91883</v>
      </c>
      <c r="I64" s="81">
        <f t="shared" si="27"/>
        <v>16538.939999999999</v>
      </c>
      <c r="J64" s="88">
        <f t="shared" si="28"/>
        <v>108.42194000000001</v>
      </c>
      <c r="K64" s="88">
        <f t="shared" si="29"/>
        <v>108530.36194</v>
      </c>
    </row>
    <row r="65" spans="1:11" s="58" customFormat="1" ht="15.75" thickBot="1" x14ac:dyDescent="0.3">
      <c r="A65" s="177" t="s">
        <v>53</v>
      </c>
      <c r="B65" s="178"/>
      <c r="C65" s="178"/>
      <c r="D65" s="179"/>
      <c r="K65" s="7"/>
    </row>
    <row r="66" spans="1:11" s="58" customFormat="1" ht="60.75" thickBot="1" x14ac:dyDescent="0.3">
      <c r="A66" s="95" t="s">
        <v>54</v>
      </c>
      <c r="B66" s="96" t="s">
        <v>89</v>
      </c>
      <c r="C66" s="97" t="s">
        <v>90</v>
      </c>
      <c r="E66" s="183" t="s">
        <v>97</v>
      </c>
      <c r="F66" s="184"/>
      <c r="K66" s="7"/>
    </row>
    <row r="67" spans="1:11" s="58" customFormat="1" x14ac:dyDescent="0.25">
      <c r="A67" s="98" t="s">
        <v>55</v>
      </c>
      <c r="B67" s="92" t="s">
        <v>123</v>
      </c>
      <c r="C67" s="99">
        <v>200</v>
      </c>
      <c r="E67" s="89" t="s">
        <v>101</v>
      </c>
      <c r="F67" s="92">
        <v>1100</v>
      </c>
      <c r="K67" s="7"/>
    </row>
    <row r="68" spans="1:11" s="58" customFormat="1" ht="15.75" thickBot="1" x14ac:dyDescent="0.3">
      <c r="A68" s="100" t="s">
        <v>56</v>
      </c>
      <c r="B68" s="93" t="s">
        <v>124</v>
      </c>
      <c r="C68" s="101">
        <v>450</v>
      </c>
      <c r="E68" s="119" t="s">
        <v>103</v>
      </c>
      <c r="F68" s="94">
        <v>500</v>
      </c>
      <c r="K68" s="7"/>
    </row>
    <row r="69" spans="1:11" s="58" customFormat="1" ht="15.75" thickBot="1" x14ac:dyDescent="0.3">
      <c r="A69" s="100" t="s">
        <v>57</v>
      </c>
      <c r="B69" s="93" t="s">
        <v>125</v>
      </c>
      <c r="C69" s="101">
        <v>500</v>
      </c>
      <c r="E69" s="128" t="s">
        <v>135</v>
      </c>
      <c r="F69" s="129">
        <v>1600</v>
      </c>
      <c r="K69" s="7"/>
    </row>
    <row r="70" spans="1:11" s="58" customFormat="1" x14ac:dyDescent="0.25">
      <c r="A70" s="100" t="s">
        <v>58</v>
      </c>
      <c r="B70" s="93" t="s">
        <v>126</v>
      </c>
      <c r="C70" s="101">
        <v>550</v>
      </c>
      <c r="E70" s="127"/>
      <c r="F70" s="127"/>
      <c r="K70" s="7"/>
    </row>
    <row r="71" spans="1:11" s="58" customFormat="1" x14ac:dyDescent="0.25">
      <c r="A71" s="100" t="s">
        <v>59</v>
      </c>
      <c r="B71" s="93" t="s">
        <v>127</v>
      </c>
      <c r="C71" s="101">
        <v>650</v>
      </c>
      <c r="K71" s="7"/>
    </row>
    <row r="72" spans="1:11" s="58" customFormat="1" x14ac:dyDescent="0.25">
      <c r="A72" s="100" t="s">
        <v>61</v>
      </c>
      <c r="B72" s="93" t="s">
        <v>128</v>
      </c>
      <c r="C72" s="101">
        <v>750</v>
      </c>
      <c r="G72" s="58" t="s">
        <v>60</v>
      </c>
      <c r="K72" s="7"/>
    </row>
    <row r="73" spans="1:11" s="58" customFormat="1" x14ac:dyDescent="0.25">
      <c r="A73" s="100" t="s">
        <v>62</v>
      </c>
      <c r="B73" s="93" t="s">
        <v>129</v>
      </c>
      <c r="C73" s="101">
        <v>850</v>
      </c>
      <c r="K73" s="7"/>
    </row>
    <row r="74" spans="1:11" s="58" customFormat="1" x14ac:dyDescent="0.25">
      <c r="A74" s="100" t="s">
        <v>63</v>
      </c>
      <c r="B74" s="93" t="s">
        <v>130</v>
      </c>
      <c r="C74" s="101">
        <v>950</v>
      </c>
      <c r="K74" s="7"/>
    </row>
    <row r="75" spans="1:11" s="58" customFormat="1" x14ac:dyDescent="0.25">
      <c r="A75" s="100" t="s">
        <v>64</v>
      </c>
      <c r="B75" s="93" t="s">
        <v>131</v>
      </c>
      <c r="C75" s="101">
        <v>1000</v>
      </c>
      <c r="K75" s="7"/>
    </row>
    <row r="76" spans="1:11" s="58" customFormat="1" x14ac:dyDescent="0.25">
      <c r="A76" s="100" t="s">
        <v>65</v>
      </c>
      <c r="B76" s="93" t="s">
        <v>132</v>
      </c>
      <c r="C76" s="101">
        <v>1050</v>
      </c>
      <c r="K76" s="7"/>
    </row>
    <row r="77" spans="1:11" s="58" customFormat="1" x14ac:dyDescent="0.25">
      <c r="A77" s="100" t="s">
        <v>66</v>
      </c>
      <c r="B77" s="93" t="s">
        <v>133</v>
      </c>
      <c r="C77" s="101">
        <v>1100</v>
      </c>
      <c r="K77" s="7"/>
    </row>
    <row r="78" spans="1:11" s="58" customFormat="1" ht="15.75" thickBot="1" x14ac:dyDescent="0.3">
      <c r="A78" s="90" t="s">
        <v>118</v>
      </c>
      <c r="B78" s="94" t="s">
        <v>134</v>
      </c>
      <c r="C78" s="102">
        <v>1200</v>
      </c>
      <c r="K78" s="7"/>
    </row>
    <row r="79" spans="1:11" s="58" customFormat="1" ht="24.75" customHeight="1" x14ac:dyDescent="0.25">
      <c r="A79" s="191" t="s">
        <v>67</v>
      </c>
      <c r="B79" s="192"/>
      <c r="C79" s="192"/>
      <c r="D79" s="192"/>
      <c r="E79" s="192"/>
      <c r="F79" s="192"/>
      <c r="G79" s="192"/>
      <c r="H79" s="192"/>
      <c r="I79" s="192"/>
      <c r="K79" s="7"/>
    </row>
    <row r="80" spans="1:11" s="58" customFormat="1" x14ac:dyDescent="0.25">
      <c r="A80" s="43" t="s">
        <v>86</v>
      </c>
      <c r="B80" s="8"/>
      <c r="C80" s="8"/>
      <c r="D80" s="8"/>
      <c r="E80" s="12"/>
      <c r="F80" s="12"/>
      <c r="G80" s="12"/>
      <c r="H80" s="12"/>
      <c r="I80" s="12"/>
      <c r="J80" s="8"/>
      <c r="K80" s="9"/>
    </row>
    <row r="81" spans="1:11" s="58" customFormat="1" x14ac:dyDescent="0.25">
      <c r="A81" s="43" t="s">
        <v>87</v>
      </c>
      <c r="B81" s="8"/>
      <c r="C81" s="8"/>
      <c r="D81" s="8"/>
      <c r="E81" s="12"/>
      <c r="F81" s="12"/>
      <c r="G81" s="12"/>
      <c r="H81" s="12"/>
      <c r="I81" s="12"/>
      <c r="J81" s="8"/>
      <c r="K81" s="9"/>
    </row>
    <row r="82" spans="1:11" s="58" customFormat="1" x14ac:dyDescent="0.25">
      <c r="A82" s="43" t="s">
        <v>68</v>
      </c>
      <c r="B82" s="8"/>
      <c r="C82" s="8"/>
      <c r="D82" s="8"/>
      <c r="E82" s="12"/>
      <c r="F82" s="12"/>
      <c r="G82" s="12"/>
      <c r="H82" s="12"/>
      <c r="I82" s="12"/>
      <c r="J82" s="8"/>
      <c r="K82" s="9"/>
    </row>
    <row r="83" spans="1:11" s="58" customFormat="1" ht="15" customHeight="1" x14ac:dyDescent="0.25">
      <c r="A83" s="180" t="s">
        <v>91</v>
      </c>
      <c r="B83" s="181"/>
      <c r="C83" s="181"/>
      <c r="D83" s="181"/>
      <c r="E83" s="181"/>
      <c r="F83" s="181"/>
      <c r="G83" s="181"/>
      <c r="H83" s="181"/>
      <c r="I83" s="181"/>
      <c r="J83" s="181"/>
      <c r="K83" s="182"/>
    </row>
    <row r="84" spans="1:11" s="58" customFormat="1" ht="76.5" customHeight="1" x14ac:dyDescent="0.25">
      <c r="A84" s="180" t="s">
        <v>88</v>
      </c>
      <c r="B84" s="181"/>
      <c r="C84" s="181"/>
      <c r="D84" s="181"/>
      <c r="E84" s="181"/>
      <c r="F84" s="181"/>
      <c r="G84" s="181"/>
      <c r="H84" s="181"/>
      <c r="I84" s="181"/>
      <c r="J84" s="181"/>
      <c r="K84" s="182"/>
    </row>
    <row r="85" spans="1:11" s="58" customFormat="1" x14ac:dyDescent="0.25">
      <c r="A85" s="43" t="s">
        <v>69</v>
      </c>
      <c r="B85" s="8"/>
      <c r="C85" s="8"/>
      <c r="D85" s="8"/>
      <c r="E85" s="8"/>
      <c r="F85" s="12"/>
      <c r="G85" s="12"/>
      <c r="H85" s="8"/>
      <c r="I85" s="12"/>
      <c r="J85" s="8"/>
      <c r="K85" s="9"/>
    </row>
    <row r="86" spans="1:11" s="58" customFormat="1" x14ac:dyDescent="0.25">
      <c r="A86" s="43" t="s">
        <v>70</v>
      </c>
      <c r="B86" s="8"/>
      <c r="C86" s="8"/>
      <c r="D86" s="8"/>
      <c r="E86" s="8"/>
      <c r="F86" s="12"/>
      <c r="G86" s="12"/>
      <c r="H86" s="12"/>
      <c r="I86" s="8"/>
      <c r="J86" s="8"/>
      <c r="K86" s="9"/>
    </row>
    <row r="87" spans="1:11" s="58" customFormat="1" x14ac:dyDescent="0.25">
      <c r="A87" s="43" t="s">
        <v>71</v>
      </c>
      <c r="B87" s="8"/>
      <c r="C87" s="8"/>
      <c r="D87" s="8"/>
      <c r="E87" s="8"/>
      <c r="F87" s="12"/>
      <c r="G87" s="12"/>
      <c r="H87" s="12"/>
      <c r="I87" s="8"/>
      <c r="J87" s="8"/>
      <c r="K87" s="9"/>
    </row>
    <row r="88" spans="1:11" s="58" customFormat="1" x14ac:dyDescent="0.25">
      <c r="A88" s="43" t="s">
        <v>72</v>
      </c>
      <c r="B88" s="8"/>
      <c r="C88" s="8"/>
      <c r="D88" s="8"/>
      <c r="E88" s="8"/>
      <c r="F88" s="12"/>
      <c r="G88" s="12"/>
      <c r="H88" s="12"/>
      <c r="I88" s="8"/>
      <c r="J88" s="8"/>
      <c r="K88" s="9"/>
    </row>
    <row r="89" spans="1:11" s="6" customFormat="1" x14ac:dyDescent="0.25">
      <c r="A89" s="43" t="s">
        <v>71</v>
      </c>
      <c r="B89" s="8"/>
      <c r="C89" s="8"/>
      <c r="D89" s="8"/>
      <c r="E89" s="8"/>
      <c r="F89" s="12"/>
      <c r="G89" s="12"/>
      <c r="H89" s="12"/>
      <c r="I89" s="8"/>
      <c r="J89" s="8"/>
      <c r="K89" s="9"/>
    </row>
    <row r="90" spans="1:11" s="6" customFormat="1" x14ac:dyDescent="0.25">
      <c r="A90" s="43" t="s">
        <v>72</v>
      </c>
      <c r="B90" s="8"/>
      <c r="C90" s="8"/>
      <c r="D90" s="8"/>
      <c r="E90" s="8"/>
      <c r="F90" s="12"/>
      <c r="G90" s="12"/>
      <c r="H90" s="12"/>
      <c r="I90" s="8"/>
      <c r="J90" s="8"/>
      <c r="K90" s="9"/>
    </row>
    <row r="91" spans="1:11" s="6" customFormat="1" ht="15.75" thickBot="1" x14ac:dyDescent="0.3">
      <c r="A91" s="44" t="s">
        <v>73</v>
      </c>
      <c r="B91" s="16"/>
      <c r="C91" s="16"/>
      <c r="D91" s="16"/>
      <c r="E91" s="17"/>
      <c r="F91" s="17"/>
      <c r="G91" s="17"/>
      <c r="H91" s="17"/>
      <c r="I91" s="16"/>
      <c r="J91" s="16"/>
      <c r="K91" s="19"/>
    </row>
  </sheetData>
  <mergeCells count="11">
    <mergeCell ref="A84:K84"/>
    <mergeCell ref="A83:K83"/>
    <mergeCell ref="A6:I6"/>
    <mergeCell ref="A1:I1"/>
    <mergeCell ref="A2:I2"/>
    <mergeCell ref="A3:I3"/>
    <mergeCell ref="A4:I4"/>
    <mergeCell ref="A5:I5"/>
    <mergeCell ref="A65:D65"/>
    <mergeCell ref="E66:F66"/>
    <mergeCell ref="A79:I79"/>
  </mergeCells>
  <hyperlinks>
    <hyperlink ref="A73" r:id="rId1" display="vasantgurukrupa@gmail.com"/>
  </hyperlinks>
  <pageMargins left="0.23622047244094491" right="0.23622047244094491" top="0" bottom="0" header="0.31496062992125984" footer="0.31496062992125984"/>
  <pageSetup paperSize="9" scale="55"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75"/>
  <sheetViews>
    <sheetView topLeftCell="A7" workbookViewId="0">
      <selection activeCell="A27" sqref="A27:XFD45"/>
    </sheetView>
  </sheetViews>
  <sheetFormatPr defaultColWidth="9.140625" defaultRowHeight="15" x14ac:dyDescent="0.25"/>
  <cols>
    <col min="1" max="1" width="27.42578125" style="3" customWidth="1"/>
    <col min="2" max="2" width="11.7109375" style="3" customWidth="1"/>
    <col min="3" max="3" width="10.85546875" style="3" bestFit="1" customWidth="1"/>
    <col min="4" max="4" width="15.7109375" style="3" bestFit="1" customWidth="1"/>
    <col min="5" max="5" width="15.42578125" style="3" bestFit="1" customWidth="1"/>
    <col min="6" max="10" width="9.140625" style="3"/>
    <col min="11" max="11" width="9.5703125" style="3" bestFit="1" customWidth="1"/>
    <col min="12" max="16384" width="9.140625" style="3"/>
  </cols>
  <sheetData>
    <row r="1" spans="1:11" x14ac:dyDescent="0.25">
      <c r="A1" s="172"/>
      <c r="B1" s="172"/>
      <c r="C1" s="172"/>
      <c r="D1" s="172"/>
      <c r="E1" s="172"/>
      <c r="F1" s="172"/>
      <c r="G1" s="172"/>
      <c r="H1" s="172"/>
      <c r="I1" s="172"/>
      <c r="J1" s="156"/>
      <c r="K1" s="156"/>
    </row>
    <row r="2" spans="1:11" x14ac:dyDescent="0.25">
      <c r="A2" s="172"/>
      <c r="B2" s="172"/>
      <c r="C2" s="172"/>
      <c r="D2" s="172"/>
      <c r="E2" s="172"/>
      <c r="F2" s="172"/>
      <c r="G2" s="172"/>
      <c r="H2" s="172"/>
      <c r="I2" s="172"/>
      <c r="J2" s="156"/>
      <c r="K2" s="156"/>
    </row>
    <row r="3" spans="1:11" x14ac:dyDescent="0.25">
      <c r="A3" s="174"/>
      <c r="B3" s="174"/>
      <c r="C3" s="174"/>
      <c r="D3" s="174"/>
      <c r="E3" s="174"/>
      <c r="F3" s="174"/>
      <c r="G3" s="174"/>
      <c r="H3" s="174"/>
      <c r="I3" s="174"/>
      <c r="J3" s="156"/>
      <c r="K3" s="156"/>
    </row>
    <row r="4" spans="1:11" x14ac:dyDescent="0.25">
      <c r="A4" s="174" t="s">
        <v>0</v>
      </c>
      <c r="B4" s="174"/>
      <c r="C4" s="174"/>
      <c r="D4" s="174"/>
      <c r="E4" s="174"/>
      <c r="F4" s="174"/>
      <c r="G4" s="174"/>
      <c r="H4" s="174"/>
      <c r="I4" s="174"/>
      <c r="J4" s="156"/>
      <c r="K4" s="156"/>
    </row>
    <row r="5" spans="1:11" x14ac:dyDescent="0.25">
      <c r="A5" s="174" t="s">
        <v>74</v>
      </c>
      <c r="B5" s="174"/>
      <c r="C5" s="174"/>
      <c r="D5" s="174"/>
      <c r="E5" s="174"/>
      <c r="F5" s="174"/>
      <c r="G5" s="174"/>
      <c r="H5" s="174"/>
      <c r="I5" s="174"/>
      <c r="J5" s="156"/>
      <c r="K5" s="156"/>
    </row>
    <row r="6" spans="1:11" ht="15.75" thickBot="1" x14ac:dyDescent="0.3">
      <c r="A6" s="175" t="s">
        <v>139</v>
      </c>
      <c r="B6" s="176"/>
      <c r="C6" s="176"/>
      <c r="D6" s="176"/>
      <c r="E6" s="176"/>
      <c r="F6" s="176"/>
      <c r="G6" s="176"/>
      <c r="H6" s="176"/>
      <c r="I6" s="176"/>
      <c r="J6" s="156"/>
      <c r="K6" s="156"/>
    </row>
    <row r="7" spans="1:11" ht="45.75" thickBot="1" x14ac:dyDescent="0.3">
      <c r="A7" s="104" t="s">
        <v>1</v>
      </c>
      <c r="B7" s="157" t="s">
        <v>3</v>
      </c>
      <c r="C7" s="157"/>
      <c r="D7" s="185" t="s">
        <v>2</v>
      </c>
      <c r="E7" s="185"/>
      <c r="F7" s="61" t="s">
        <v>4</v>
      </c>
      <c r="G7" s="62" t="s">
        <v>5</v>
      </c>
      <c r="H7" s="61" t="s">
        <v>6</v>
      </c>
      <c r="I7" s="61" t="s">
        <v>7</v>
      </c>
      <c r="J7" s="63" t="s">
        <v>8</v>
      </c>
      <c r="K7" s="64" t="s">
        <v>9</v>
      </c>
    </row>
    <row r="8" spans="1:11" x14ac:dyDescent="0.25">
      <c r="A8" s="72" t="s">
        <v>14</v>
      </c>
      <c r="B8" s="76" t="s">
        <v>11</v>
      </c>
      <c r="C8" s="79" t="s">
        <v>10</v>
      </c>
      <c r="D8" s="76" t="s">
        <v>12</v>
      </c>
      <c r="E8" s="79" t="s">
        <v>13</v>
      </c>
      <c r="F8" s="76">
        <v>97599</v>
      </c>
      <c r="G8" s="79">
        <v>1100</v>
      </c>
      <c r="H8" s="76">
        <f t="shared" ref="H8:H45" si="0">F8-G8</f>
        <v>96499</v>
      </c>
      <c r="I8" s="79">
        <f t="shared" ref="I8:I45" si="1">H8*18%</f>
        <v>17369.82</v>
      </c>
      <c r="J8" s="86">
        <f t="shared" ref="J8:J45" si="2">(H8+I8)*0.1%</f>
        <v>113.86882000000001</v>
      </c>
      <c r="K8" s="86">
        <f t="shared" ref="K8:K45" si="3">+H8+I8+J8</f>
        <v>113982.68882000001</v>
      </c>
    </row>
    <row r="9" spans="1:11" x14ac:dyDescent="0.25">
      <c r="A9" s="73" t="s">
        <v>14</v>
      </c>
      <c r="B9" s="77" t="s">
        <v>11</v>
      </c>
      <c r="C9" s="80" t="s">
        <v>30</v>
      </c>
      <c r="D9" s="77" t="s">
        <v>31</v>
      </c>
      <c r="E9" s="80" t="s">
        <v>32</v>
      </c>
      <c r="F9" s="77">
        <v>96799</v>
      </c>
      <c r="G9" s="80">
        <v>1100</v>
      </c>
      <c r="H9" s="77">
        <f t="shared" si="0"/>
        <v>95699</v>
      </c>
      <c r="I9" s="80">
        <f t="shared" si="1"/>
        <v>17225.82</v>
      </c>
      <c r="J9" s="87">
        <f t="shared" si="2"/>
        <v>112.92482000000001</v>
      </c>
      <c r="K9" s="87">
        <f t="shared" si="3"/>
        <v>113037.74482000001</v>
      </c>
    </row>
    <row r="10" spans="1:11" x14ac:dyDescent="0.25">
      <c r="A10" s="73" t="s">
        <v>14</v>
      </c>
      <c r="B10" s="77" t="s">
        <v>11</v>
      </c>
      <c r="C10" s="80" t="s">
        <v>10</v>
      </c>
      <c r="D10" s="77" t="s">
        <v>15</v>
      </c>
      <c r="E10" s="80" t="s">
        <v>16</v>
      </c>
      <c r="F10" s="77">
        <v>96799</v>
      </c>
      <c r="G10" s="80">
        <v>1100</v>
      </c>
      <c r="H10" s="77">
        <f t="shared" si="0"/>
        <v>95699</v>
      </c>
      <c r="I10" s="80">
        <f t="shared" si="1"/>
        <v>17225.82</v>
      </c>
      <c r="J10" s="87">
        <f t="shared" si="2"/>
        <v>112.92482000000001</v>
      </c>
      <c r="K10" s="87">
        <f t="shared" si="3"/>
        <v>113037.74482000001</v>
      </c>
    </row>
    <row r="11" spans="1:11" ht="15.75" thickBot="1" x14ac:dyDescent="0.3">
      <c r="A11" s="74" t="s">
        <v>14</v>
      </c>
      <c r="B11" s="78" t="s">
        <v>11</v>
      </c>
      <c r="C11" s="81" t="s">
        <v>30</v>
      </c>
      <c r="D11" s="78" t="s">
        <v>33</v>
      </c>
      <c r="E11" s="81" t="s">
        <v>34</v>
      </c>
      <c r="F11" s="78">
        <v>95999</v>
      </c>
      <c r="G11" s="81">
        <v>1100</v>
      </c>
      <c r="H11" s="78">
        <f t="shared" si="0"/>
        <v>94899</v>
      </c>
      <c r="I11" s="81">
        <f t="shared" si="1"/>
        <v>17081.82</v>
      </c>
      <c r="J11" s="88">
        <f t="shared" si="2"/>
        <v>111.98082000000001</v>
      </c>
      <c r="K11" s="88">
        <f t="shared" si="3"/>
        <v>112092.80082</v>
      </c>
    </row>
    <row r="12" spans="1:11" x14ac:dyDescent="0.25">
      <c r="A12" s="72" t="s">
        <v>14</v>
      </c>
      <c r="B12" s="76" t="s">
        <v>17</v>
      </c>
      <c r="C12" s="79" t="s">
        <v>10</v>
      </c>
      <c r="D12" s="76" t="s">
        <v>18</v>
      </c>
      <c r="E12" s="79" t="s">
        <v>19</v>
      </c>
      <c r="F12" s="76">
        <v>96409</v>
      </c>
      <c r="G12" s="79">
        <v>1100</v>
      </c>
      <c r="H12" s="76">
        <f t="shared" si="0"/>
        <v>95309</v>
      </c>
      <c r="I12" s="79">
        <f t="shared" si="1"/>
        <v>17155.62</v>
      </c>
      <c r="J12" s="86">
        <f t="shared" si="2"/>
        <v>112.46462</v>
      </c>
      <c r="K12" s="86">
        <f t="shared" si="3"/>
        <v>112577.08461999999</v>
      </c>
    </row>
    <row r="13" spans="1:11" x14ac:dyDescent="0.25">
      <c r="A13" s="73" t="s">
        <v>14</v>
      </c>
      <c r="B13" s="77" t="s">
        <v>17</v>
      </c>
      <c r="C13" s="80" t="s">
        <v>30</v>
      </c>
      <c r="D13" s="77" t="s">
        <v>35</v>
      </c>
      <c r="E13" s="80" t="s">
        <v>36</v>
      </c>
      <c r="F13" s="77">
        <v>95609</v>
      </c>
      <c r="G13" s="80">
        <v>1100</v>
      </c>
      <c r="H13" s="77">
        <f t="shared" si="0"/>
        <v>94509</v>
      </c>
      <c r="I13" s="80">
        <f t="shared" si="1"/>
        <v>17011.62</v>
      </c>
      <c r="J13" s="87">
        <f t="shared" si="2"/>
        <v>111.52061999999999</v>
      </c>
      <c r="K13" s="87">
        <f t="shared" si="3"/>
        <v>111632.14061999999</v>
      </c>
    </row>
    <row r="14" spans="1:11" x14ac:dyDescent="0.25">
      <c r="A14" s="73" t="s">
        <v>14</v>
      </c>
      <c r="B14" s="77" t="s">
        <v>17</v>
      </c>
      <c r="C14" s="80" t="s">
        <v>10</v>
      </c>
      <c r="D14" s="77" t="s">
        <v>20</v>
      </c>
      <c r="E14" s="80" t="s">
        <v>21</v>
      </c>
      <c r="F14" s="77">
        <v>98919</v>
      </c>
      <c r="G14" s="80">
        <v>1100</v>
      </c>
      <c r="H14" s="77">
        <f t="shared" si="0"/>
        <v>97819</v>
      </c>
      <c r="I14" s="80">
        <f t="shared" si="1"/>
        <v>17607.419999999998</v>
      </c>
      <c r="J14" s="87">
        <f t="shared" si="2"/>
        <v>115.42642000000001</v>
      </c>
      <c r="K14" s="87">
        <f t="shared" si="3"/>
        <v>115541.84642</v>
      </c>
    </row>
    <row r="15" spans="1:11" ht="15.75" thickBot="1" x14ac:dyDescent="0.3">
      <c r="A15" s="74" t="s">
        <v>14</v>
      </c>
      <c r="B15" s="78" t="s">
        <v>17</v>
      </c>
      <c r="C15" s="81" t="s">
        <v>113</v>
      </c>
      <c r="D15" s="78" t="s">
        <v>114</v>
      </c>
      <c r="E15" s="81" t="s">
        <v>115</v>
      </c>
      <c r="F15" s="78">
        <v>98119</v>
      </c>
      <c r="G15" s="81">
        <v>1100</v>
      </c>
      <c r="H15" s="78">
        <f t="shared" si="0"/>
        <v>97019</v>
      </c>
      <c r="I15" s="81">
        <f t="shared" si="1"/>
        <v>17463.419999999998</v>
      </c>
      <c r="J15" s="88">
        <f t="shared" si="2"/>
        <v>114.48242</v>
      </c>
      <c r="K15" s="88">
        <f t="shared" si="3"/>
        <v>114596.90242</v>
      </c>
    </row>
    <row r="16" spans="1:11" x14ac:dyDescent="0.25">
      <c r="A16" s="72" t="s">
        <v>14</v>
      </c>
      <c r="B16" s="76" t="s">
        <v>22</v>
      </c>
      <c r="C16" s="79" t="s">
        <v>10</v>
      </c>
      <c r="D16" s="76" t="s">
        <v>23</v>
      </c>
      <c r="E16" s="79" t="s">
        <v>24</v>
      </c>
      <c r="F16" s="76">
        <v>98455</v>
      </c>
      <c r="G16" s="79">
        <v>1100</v>
      </c>
      <c r="H16" s="76">
        <f t="shared" si="0"/>
        <v>97355</v>
      </c>
      <c r="I16" s="79">
        <f t="shared" si="1"/>
        <v>17523.899999999998</v>
      </c>
      <c r="J16" s="86">
        <f t="shared" si="2"/>
        <v>114.8789</v>
      </c>
      <c r="K16" s="86">
        <f t="shared" si="3"/>
        <v>114993.77889999999</v>
      </c>
    </row>
    <row r="17" spans="1:11" x14ac:dyDescent="0.25">
      <c r="A17" s="135" t="s">
        <v>14</v>
      </c>
      <c r="B17" s="136" t="s">
        <v>22</v>
      </c>
      <c r="C17" s="137" t="s">
        <v>30</v>
      </c>
      <c r="D17" s="136" t="s">
        <v>37</v>
      </c>
      <c r="E17" s="137" t="s">
        <v>38</v>
      </c>
      <c r="F17" s="136">
        <v>97655</v>
      </c>
      <c r="G17" s="137">
        <v>1100</v>
      </c>
      <c r="H17" s="136">
        <f t="shared" si="0"/>
        <v>96555</v>
      </c>
      <c r="I17" s="137">
        <f t="shared" si="1"/>
        <v>17379.899999999998</v>
      </c>
      <c r="J17" s="138">
        <f t="shared" si="2"/>
        <v>113.9349</v>
      </c>
      <c r="K17" s="138">
        <f t="shared" si="3"/>
        <v>114048.83489999999</v>
      </c>
    </row>
    <row r="18" spans="1:11" x14ac:dyDescent="0.25">
      <c r="A18" s="30" t="s">
        <v>14</v>
      </c>
      <c r="B18" s="30" t="s">
        <v>136</v>
      </c>
      <c r="C18" s="30" t="s">
        <v>10</v>
      </c>
      <c r="D18" s="30" t="s">
        <v>137</v>
      </c>
      <c r="E18" s="30" t="s">
        <v>138</v>
      </c>
      <c r="F18" s="30">
        <v>94999</v>
      </c>
      <c r="G18" s="137">
        <v>1100</v>
      </c>
      <c r="H18" s="136">
        <f t="shared" si="0"/>
        <v>93899</v>
      </c>
      <c r="I18" s="137">
        <f t="shared" si="1"/>
        <v>16901.82</v>
      </c>
      <c r="J18" s="138">
        <f t="shared" si="2"/>
        <v>110.80082000000002</v>
      </c>
      <c r="K18" s="138">
        <f t="shared" si="3"/>
        <v>110911.62082000001</v>
      </c>
    </row>
    <row r="19" spans="1:11" x14ac:dyDescent="0.25">
      <c r="A19" s="139" t="s">
        <v>14</v>
      </c>
      <c r="B19" s="140" t="s">
        <v>43</v>
      </c>
      <c r="C19" s="141" t="s">
        <v>10</v>
      </c>
      <c r="D19" s="140" t="s">
        <v>25</v>
      </c>
      <c r="E19" s="141" t="s">
        <v>26</v>
      </c>
      <c r="F19" s="140">
        <v>100313</v>
      </c>
      <c r="G19" s="141">
        <v>1100</v>
      </c>
      <c r="H19" s="140">
        <f t="shared" si="0"/>
        <v>99213</v>
      </c>
      <c r="I19" s="141">
        <f t="shared" si="1"/>
        <v>17858.34</v>
      </c>
      <c r="J19" s="142">
        <f t="shared" si="2"/>
        <v>117.07133999999999</v>
      </c>
      <c r="K19" s="142">
        <f t="shared" si="3"/>
        <v>117188.41133999999</v>
      </c>
    </row>
    <row r="20" spans="1:11" ht="15.75" thickBot="1" x14ac:dyDescent="0.3">
      <c r="A20" s="74" t="s">
        <v>14</v>
      </c>
      <c r="B20" s="78" t="s">
        <v>43</v>
      </c>
      <c r="C20" s="81" t="s">
        <v>30</v>
      </c>
      <c r="D20" s="78" t="s">
        <v>41</v>
      </c>
      <c r="E20" s="81" t="s">
        <v>42</v>
      </c>
      <c r="F20" s="78">
        <v>99513</v>
      </c>
      <c r="G20" s="81">
        <v>1100</v>
      </c>
      <c r="H20" s="78">
        <f t="shared" si="0"/>
        <v>98413</v>
      </c>
      <c r="I20" s="81">
        <f t="shared" si="1"/>
        <v>17714.34</v>
      </c>
      <c r="J20" s="88">
        <f t="shared" si="2"/>
        <v>116.12734</v>
      </c>
      <c r="K20" s="88">
        <f t="shared" si="3"/>
        <v>116243.46734</v>
      </c>
    </row>
    <row r="21" spans="1:11" x14ac:dyDescent="0.25">
      <c r="A21" s="72" t="s">
        <v>14</v>
      </c>
      <c r="B21" s="76" t="s">
        <v>27</v>
      </c>
      <c r="C21" s="79" t="s">
        <v>10</v>
      </c>
      <c r="D21" s="76" t="s">
        <v>28</v>
      </c>
      <c r="E21" s="79" t="s">
        <v>29</v>
      </c>
      <c r="F21" s="76">
        <v>99152</v>
      </c>
      <c r="G21" s="79">
        <v>1100</v>
      </c>
      <c r="H21" s="76">
        <f t="shared" si="0"/>
        <v>98052</v>
      </c>
      <c r="I21" s="79">
        <f t="shared" si="1"/>
        <v>17649.36</v>
      </c>
      <c r="J21" s="86">
        <f t="shared" si="2"/>
        <v>115.70136000000001</v>
      </c>
      <c r="K21" s="86">
        <f t="shared" si="3"/>
        <v>115817.06136000001</v>
      </c>
    </row>
    <row r="22" spans="1:11" ht="15.75" thickBot="1" x14ac:dyDescent="0.3">
      <c r="A22" s="74" t="s">
        <v>14</v>
      </c>
      <c r="B22" s="78" t="s">
        <v>27</v>
      </c>
      <c r="C22" s="81" t="s">
        <v>30</v>
      </c>
      <c r="D22" s="78" t="s">
        <v>39</v>
      </c>
      <c r="E22" s="81" t="s">
        <v>40</v>
      </c>
      <c r="F22" s="78">
        <v>98352</v>
      </c>
      <c r="G22" s="81">
        <v>1100</v>
      </c>
      <c r="H22" s="78">
        <f t="shared" si="0"/>
        <v>97252</v>
      </c>
      <c r="I22" s="81">
        <f t="shared" si="1"/>
        <v>17505.36</v>
      </c>
      <c r="J22" s="88">
        <f t="shared" si="2"/>
        <v>114.75736000000001</v>
      </c>
      <c r="K22" s="88">
        <f t="shared" si="3"/>
        <v>114872.11736</v>
      </c>
    </row>
    <row r="23" spans="1:11" x14ac:dyDescent="0.25">
      <c r="A23" s="72" t="s">
        <v>14</v>
      </c>
      <c r="B23" s="76" t="s">
        <v>116</v>
      </c>
      <c r="C23" s="79" t="s">
        <v>105</v>
      </c>
      <c r="D23" s="76" t="s">
        <v>119</v>
      </c>
      <c r="E23" s="79" t="s">
        <v>106</v>
      </c>
      <c r="F23" s="76">
        <v>91509</v>
      </c>
      <c r="G23" s="79">
        <v>0</v>
      </c>
      <c r="H23" s="76">
        <f t="shared" si="0"/>
        <v>91509</v>
      </c>
      <c r="I23" s="79">
        <f t="shared" si="1"/>
        <v>16471.62</v>
      </c>
      <c r="J23" s="86">
        <f t="shared" si="2"/>
        <v>107.98062</v>
      </c>
      <c r="K23" s="86">
        <f t="shared" si="3"/>
        <v>108088.60062</v>
      </c>
    </row>
    <row r="24" spans="1:11" x14ac:dyDescent="0.25">
      <c r="A24" s="73" t="s">
        <v>14</v>
      </c>
      <c r="B24" s="77" t="s">
        <v>116</v>
      </c>
      <c r="C24" s="80" t="s">
        <v>107</v>
      </c>
      <c r="D24" s="77" t="s">
        <v>120</v>
      </c>
      <c r="E24" s="80" t="s">
        <v>108</v>
      </c>
      <c r="F24" s="77">
        <v>90709</v>
      </c>
      <c r="G24" s="80">
        <v>0</v>
      </c>
      <c r="H24" s="77">
        <f t="shared" si="0"/>
        <v>90709</v>
      </c>
      <c r="I24" s="80">
        <f t="shared" si="1"/>
        <v>16327.619999999999</v>
      </c>
      <c r="J24" s="87">
        <f t="shared" si="2"/>
        <v>107.03662</v>
      </c>
      <c r="K24" s="87">
        <f t="shared" si="3"/>
        <v>107143.65661999999</v>
      </c>
    </row>
    <row r="25" spans="1:11" x14ac:dyDescent="0.25">
      <c r="A25" s="73" t="s">
        <v>14</v>
      </c>
      <c r="B25" s="77" t="s">
        <v>116</v>
      </c>
      <c r="C25" s="80" t="s">
        <v>109</v>
      </c>
      <c r="D25" s="77" t="s">
        <v>121</v>
      </c>
      <c r="E25" s="80" t="s">
        <v>110</v>
      </c>
      <c r="F25" s="77">
        <v>92009</v>
      </c>
      <c r="G25" s="80">
        <v>0</v>
      </c>
      <c r="H25" s="77">
        <f t="shared" si="0"/>
        <v>92009</v>
      </c>
      <c r="I25" s="80">
        <f t="shared" si="1"/>
        <v>16561.62</v>
      </c>
      <c r="J25" s="87">
        <f t="shared" si="2"/>
        <v>108.57061999999999</v>
      </c>
      <c r="K25" s="87">
        <f t="shared" si="3"/>
        <v>108679.19061999999</v>
      </c>
    </row>
    <row r="26" spans="1:11" ht="15.75" thickBot="1" x14ac:dyDescent="0.3">
      <c r="A26" s="74" t="s">
        <v>14</v>
      </c>
      <c r="B26" s="78" t="s">
        <v>116</v>
      </c>
      <c r="C26" s="81" t="s">
        <v>111</v>
      </c>
      <c r="D26" s="78" t="s">
        <v>122</v>
      </c>
      <c r="E26" s="81" t="s">
        <v>112</v>
      </c>
      <c r="F26" s="78">
        <v>92009</v>
      </c>
      <c r="G26" s="81">
        <v>0</v>
      </c>
      <c r="H26" s="78">
        <f t="shared" si="0"/>
        <v>92009</v>
      </c>
      <c r="I26" s="81">
        <f t="shared" si="1"/>
        <v>16561.62</v>
      </c>
      <c r="J26" s="88">
        <f t="shared" si="2"/>
        <v>108.57061999999999</v>
      </c>
      <c r="K26" s="88">
        <f t="shared" si="3"/>
        <v>108679.19061999999</v>
      </c>
    </row>
    <row r="27" spans="1:11" s="58" customFormat="1" x14ac:dyDescent="0.25">
      <c r="A27" s="72" t="s">
        <v>93</v>
      </c>
      <c r="B27" s="76" t="s">
        <v>11</v>
      </c>
      <c r="C27" s="79" t="s">
        <v>10</v>
      </c>
      <c r="D27" s="76" t="s">
        <v>12</v>
      </c>
      <c r="E27" s="79" t="s">
        <v>13</v>
      </c>
      <c r="F27" s="76">
        <v>98037</v>
      </c>
      <c r="G27" s="79">
        <v>1100</v>
      </c>
      <c r="H27" s="76">
        <f t="shared" si="0"/>
        <v>96937</v>
      </c>
      <c r="I27" s="79">
        <f t="shared" si="1"/>
        <v>17448.66</v>
      </c>
      <c r="J27" s="86">
        <f t="shared" si="2"/>
        <v>114.38566</v>
      </c>
      <c r="K27" s="86">
        <f t="shared" si="3"/>
        <v>114500.04566</v>
      </c>
    </row>
    <row r="28" spans="1:11" s="58" customFormat="1" x14ac:dyDescent="0.25">
      <c r="A28" s="73" t="s">
        <v>93</v>
      </c>
      <c r="B28" s="77" t="s">
        <v>11</v>
      </c>
      <c r="C28" s="80" t="s">
        <v>30</v>
      </c>
      <c r="D28" s="77" t="s">
        <v>31</v>
      </c>
      <c r="E28" s="80" t="s">
        <v>32</v>
      </c>
      <c r="F28" s="77">
        <v>97237</v>
      </c>
      <c r="G28" s="80">
        <v>1100</v>
      </c>
      <c r="H28" s="77">
        <f t="shared" si="0"/>
        <v>96137</v>
      </c>
      <c r="I28" s="80">
        <f t="shared" si="1"/>
        <v>17304.66</v>
      </c>
      <c r="J28" s="87">
        <f t="shared" si="2"/>
        <v>113.44166</v>
      </c>
      <c r="K28" s="87">
        <f t="shared" si="3"/>
        <v>113555.10166</v>
      </c>
    </row>
    <row r="29" spans="1:11" s="58" customFormat="1" x14ac:dyDescent="0.25">
      <c r="A29" s="73" t="s">
        <v>93</v>
      </c>
      <c r="B29" s="77" t="s">
        <v>11</v>
      </c>
      <c r="C29" s="80" t="s">
        <v>10</v>
      </c>
      <c r="D29" s="77" t="s">
        <v>15</v>
      </c>
      <c r="E29" s="80" t="s">
        <v>16</v>
      </c>
      <c r="F29" s="77">
        <v>97237</v>
      </c>
      <c r="G29" s="80">
        <v>1100</v>
      </c>
      <c r="H29" s="77">
        <f t="shared" si="0"/>
        <v>96137</v>
      </c>
      <c r="I29" s="80">
        <f t="shared" si="1"/>
        <v>17304.66</v>
      </c>
      <c r="J29" s="87">
        <f t="shared" si="2"/>
        <v>113.44166</v>
      </c>
      <c r="K29" s="87">
        <f t="shared" si="3"/>
        <v>113555.10166</v>
      </c>
    </row>
    <row r="30" spans="1:11" s="58" customFormat="1" ht="15.75" thickBot="1" x14ac:dyDescent="0.3">
      <c r="A30" s="74" t="s">
        <v>93</v>
      </c>
      <c r="B30" s="78" t="s">
        <v>11</v>
      </c>
      <c r="C30" s="81" t="s">
        <v>30</v>
      </c>
      <c r="D30" s="78" t="s">
        <v>33</v>
      </c>
      <c r="E30" s="81" t="s">
        <v>34</v>
      </c>
      <c r="F30" s="78">
        <v>96437</v>
      </c>
      <c r="G30" s="81">
        <v>1100</v>
      </c>
      <c r="H30" s="78">
        <f t="shared" si="0"/>
        <v>95337</v>
      </c>
      <c r="I30" s="81">
        <f t="shared" si="1"/>
        <v>17160.66</v>
      </c>
      <c r="J30" s="88">
        <f t="shared" si="2"/>
        <v>112.49766000000001</v>
      </c>
      <c r="K30" s="88">
        <f t="shared" si="3"/>
        <v>112610.15766</v>
      </c>
    </row>
    <row r="31" spans="1:11" s="58" customFormat="1" x14ac:dyDescent="0.25">
      <c r="A31" s="72" t="s">
        <v>93</v>
      </c>
      <c r="B31" s="76" t="s">
        <v>17</v>
      </c>
      <c r="C31" s="79" t="s">
        <v>10</v>
      </c>
      <c r="D31" s="76" t="s">
        <v>18</v>
      </c>
      <c r="E31" s="79" t="s">
        <v>19</v>
      </c>
      <c r="F31" s="76">
        <v>97293</v>
      </c>
      <c r="G31" s="79">
        <v>1100</v>
      </c>
      <c r="H31" s="76">
        <f t="shared" si="0"/>
        <v>96193</v>
      </c>
      <c r="I31" s="79">
        <f t="shared" si="1"/>
        <v>17314.739999999998</v>
      </c>
      <c r="J31" s="86">
        <f t="shared" si="2"/>
        <v>113.50774</v>
      </c>
      <c r="K31" s="86">
        <f t="shared" si="3"/>
        <v>113621.24773999999</v>
      </c>
    </row>
    <row r="32" spans="1:11" s="58" customFormat="1" ht="14.25" customHeight="1" x14ac:dyDescent="0.25">
      <c r="A32" s="73" t="s">
        <v>93</v>
      </c>
      <c r="B32" s="77" t="s">
        <v>17</v>
      </c>
      <c r="C32" s="80" t="s">
        <v>30</v>
      </c>
      <c r="D32" s="77" t="s">
        <v>35</v>
      </c>
      <c r="E32" s="80" t="s">
        <v>36</v>
      </c>
      <c r="F32" s="77">
        <v>96493</v>
      </c>
      <c r="G32" s="80">
        <v>1100</v>
      </c>
      <c r="H32" s="77">
        <f t="shared" si="0"/>
        <v>95393</v>
      </c>
      <c r="I32" s="80">
        <f t="shared" si="1"/>
        <v>17170.739999999998</v>
      </c>
      <c r="J32" s="87">
        <f t="shared" si="2"/>
        <v>112.56374</v>
      </c>
      <c r="K32" s="87">
        <f t="shared" si="3"/>
        <v>112676.30373999999</v>
      </c>
    </row>
    <row r="33" spans="1:11" s="58" customFormat="1" x14ac:dyDescent="0.25">
      <c r="A33" s="73" t="s">
        <v>93</v>
      </c>
      <c r="B33" s="77" t="s">
        <v>17</v>
      </c>
      <c r="C33" s="80" t="s">
        <v>10</v>
      </c>
      <c r="D33" s="77" t="s">
        <v>20</v>
      </c>
      <c r="E33" s="80" t="s">
        <v>21</v>
      </c>
      <c r="F33" s="77">
        <v>99270</v>
      </c>
      <c r="G33" s="80">
        <v>1100</v>
      </c>
      <c r="H33" s="77">
        <f t="shared" si="0"/>
        <v>98170</v>
      </c>
      <c r="I33" s="80">
        <f t="shared" si="1"/>
        <v>17670.599999999999</v>
      </c>
      <c r="J33" s="87">
        <f t="shared" si="2"/>
        <v>115.84060000000001</v>
      </c>
      <c r="K33" s="87">
        <f t="shared" si="3"/>
        <v>115956.4406</v>
      </c>
    </row>
    <row r="34" spans="1:11" s="58" customFormat="1" ht="15.75" thickBot="1" x14ac:dyDescent="0.3">
      <c r="A34" s="74" t="s">
        <v>93</v>
      </c>
      <c r="B34" s="78" t="s">
        <v>17</v>
      </c>
      <c r="C34" s="81" t="s">
        <v>113</v>
      </c>
      <c r="D34" s="78" t="s">
        <v>114</v>
      </c>
      <c r="E34" s="81" t="s">
        <v>115</v>
      </c>
      <c r="F34" s="78">
        <v>98470</v>
      </c>
      <c r="G34" s="81">
        <v>1100</v>
      </c>
      <c r="H34" s="78">
        <f t="shared" si="0"/>
        <v>97370</v>
      </c>
      <c r="I34" s="81">
        <f t="shared" si="1"/>
        <v>17526.599999999999</v>
      </c>
      <c r="J34" s="88">
        <f t="shared" si="2"/>
        <v>114.89660000000001</v>
      </c>
      <c r="K34" s="88">
        <f t="shared" si="3"/>
        <v>115011.4966</v>
      </c>
    </row>
    <row r="35" spans="1:11" s="58" customFormat="1" x14ac:dyDescent="0.25">
      <c r="A35" s="72" t="s">
        <v>93</v>
      </c>
      <c r="B35" s="76" t="s">
        <v>22</v>
      </c>
      <c r="C35" s="79" t="s">
        <v>10</v>
      </c>
      <c r="D35" s="76" t="s">
        <v>23</v>
      </c>
      <c r="E35" s="79" t="s">
        <v>24</v>
      </c>
      <c r="F35" s="76">
        <v>99493</v>
      </c>
      <c r="G35" s="79">
        <v>1100</v>
      </c>
      <c r="H35" s="76">
        <f t="shared" si="0"/>
        <v>98393</v>
      </c>
      <c r="I35" s="79">
        <f t="shared" si="1"/>
        <v>17710.739999999998</v>
      </c>
      <c r="J35" s="86">
        <f t="shared" si="2"/>
        <v>116.10373999999999</v>
      </c>
      <c r="K35" s="86">
        <f t="shared" si="3"/>
        <v>116219.84374</v>
      </c>
    </row>
    <row r="36" spans="1:11" s="58" customFormat="1" ht="15.75" thickBot="1" x14ac:dyDescent="0.3">
      <c r="A36" s="74" t="s">
        <v>93</v>
      </c>
      <c r="B36" s="78" t="s">
        <v>22</v>
      </c>
      <c r="C36" s="81" t="s">
        <v>30</v>
      </c>
      <c r="D36" s="78" t="s">
        <v>37</v>
      </c>
      <c r="E36" s="81" t="s">
        <v>38</v>
      </c>
      <c r="F36" s="78">
        <v>98693</v>
      </c>
      <c r="G36" s="81">
        <v>1100</v>
      </c>
      <c r="H36" s="78">
        <f t="shared" si="0"/>
        <v>97593</v>
      </c>
      <c r="I36" s="81">
        <f t="shared" si="1"/>
        <v>17566.739999999998</v>
      </c>
      <c r="J36" s="88">
        <f t="shared" si="2"/>
        <v>115.15974</v>
      </c>
      <c r="K36" s="88">
        <f t="shared" si="3"/>
        <v>115274.89973999999</v>
      </c>
    </row>
    <row r="37" spans="1:11" s="58" customFormat="1" ht="15.75" thickBot="1" x14ac:dyDescent="0.3">
      <c r="A37" s="74" t="s">
        <v>93</v>
      </c>
      <c r="B37" s="30" t="s">
        <v>136</v>
      </c>
      <c r="C37" s="30" t="s">
        <v>10</v>
      </c>
      <c r="D37" s="30" t="s">
        <v>137</v>
      </c>
      <c r="E37" s="30" t="s">
        <v>138</v>
      </c>
      <c r="F37" s="149">
        <v>95237</v>
      </c>
      <c r="G37" s="30">
        <v>1100</v>
      </c>
      <c r="H37" s="30">
        <f t="shared" si="0"/>
        <v>94137</v>
      </c>
      <c r="I37" s="30">
        <f t="shared" si="1"/>
        <v>16944.66</v>
      </c>
      <c r="J37" s="21">
        <f t="shared" si="2"/>
        <v>111.08166</v>
      </c>
      <c r="K37" s="21">
        <f t="shared" si="3"/>
        <v>111192.74166</v>
      </c>
    </row>
    <row r="38" spans="1:11" s="58" customFormat="1" x14ac:dyDescent="0.25">
      <c r="A38" s="72" t="s">
        <v>93</v>
      </c>
      <c r="B38" s="76" t="s">
        <v>43</v>
      </c>
      <c r="C38" s="79" t="s">
        <v>10</v>
      </c>
      <c r="D38" s="76" t="s">
        <v>25</v>
      </c>
      <c r="E38" s="79" t="s">
        <v>26</v>
      </c>
      <c r="F38" s="76">
        <v>100588</v>
      </c>
      <c r="G38" s="79">
        <v>1100</v>
      </c>
      <c r="H38" s="76">
        <f t="shared" si="0"/>
        <v>99488</v>
      </c>
      <c r="I38" s="79">
        <f t="shared" si="1"/>
        <v>17907.84</v>
      </c>
      <c r="J38" s="86">
        <f t="shared" si="2"/>
        <v>117.39583999999999</v>
      </c>
      <c r="K38" s="86">
        <f t="shared" si="3"/>
        <v>117513.23583999999</v>
      </c>
    </row>
    <row r="39" spans="1:11" s="58" customFormat="1" ht="15.75" thickBot="1" x14ac:dyDescent="0.3">
      <c r="A39" s="74" t="s">
        <v>93</v>
      </c>
      <c r="B39" s="78" t="s">
        <v>43</v>
      </c>
      <c r="C39" s="81" t="s">
        <v>30</v>
      </c>
      <c r="D39" s="78" t="s">
        <v>41</v>
      </c>
      <c r="E39" s="81" t="s">
        <v>42</v>
      </c>
      <c r="F39" s="78">
        <v>99788</v>
      </c>
      <c r="G39" s="81">
        <v>1100</v>
      </c>
      <c r="H39" s="78">
        <f t="shared" si="0"/>
        <v>98688</v>
      </c>
      <c r="I39" s="81">
        <f t="shared" si="1"/>
        <v>17763.84</v>
      </c>
      <c r="J39" s="88">
        <f t="shared" si="2"/>
        <v>116.45184</v>
      </c>
      <c r="K39" s="88">
        <f t="shared" si="3"/>
        <v>116568.29183999999</v>
      </c>
    </row>
    <row r="40" spans="1:11" s="58" customFormat="1" x14ac:dyDescent="0.25">
      <c r="A40" s="72" t="s">
        <v>93</v>
      </c>
      <c r="B40" s="76" t="s">
        <v>27</v>
      </c>
      <c r="C40" s="79" t="s">
        <v>10</v>
      </c>
      <c r="D40" s="76" t="s">
        <v>28</v>
      </c>
      <c r="E40" s="79" t="s">
        <v>29</v>
      </c>
      <c r="F40" s="76">
        <v>99753</v>
      </c>
      <c r="G40" s="79">
        <v>1100</v>
      </c>
      <c r="H40" s="76">
        <f t="shared" si="0"/>
        <v>98653</v>
      </c>
      <c r="I40" s="79">
        <f t="shared" si="1"/>
        <v>17757.54</v>
      </c>
      <c r="J40" s="86">
        <f t="shared" si="2"/>
        <v>116.41054000000001</v>
      </c>
      <c r="K40" s="86">
        <f t="shared" si="3"/>
        <v>116526.95054000001</v>
      </c>
    </row>
    <row r="41" spans="1:11" s="58" customFormat="1" ht="15.75" thickBot="1" x14ac:dyDescent="0.3">
      <c r="A41" s="74" t="s">
        <v>93</v>
      </c>
      <c r="B41" s="78" t="s">
        <v>27</v>
      </c>
      <c r="C41" s="81" t="s">
        <v>30</v>
      </c>
      <c r="D41" s="78" t="s">
        <v>39</v>
      </c>
      <c r="E41" s="81" t="s">
        <v>40</v>
      </c>
      <c r="F41" s="78">
        <v>98953</v>
      </c>
      <c r="G41" s="81">
        <v>1100</v>
      </c>
      <c r="H41" s="78">
        <f t="shared" si="0"/>
        <v>97853</v>
      </c>
      <c r="I41" s="81">
        <f t="shared" si="1"/>
        <v>17613.54</v>
      </c>
      <c r="J41" s="88">
        <f t="shared" si="2"/>
        <v>115.46654000000001</v>
      </c>
      <c r="K41" s="88">
        <f t="shared" si="3"/>
        <v>115582.00654</v>
      </c>
    </row>
    <row r="42" spans="1:11" s="58" customFormat="1" x14ac:dyDescent="0.25">
      <c r="A42" s="72" t="s">
        <v>93</v>
      </c>
      <c r="B42" s="76" t="s">
        <v>116</v>
      </c>
      <c r="C42" s="79" t="s">
        <v>105</v>
      </c>
      <c r="D42" s="76" t="s">
        <v>119</v>
      </c>
      <c r="E42" s="79" t="s">
        <v>106</v>
      </c>
      <c r="F42" s="76">
        <v>92393</v>
      </c>
      <c r="G42" s="79">
        <v>0</v>
      </c>
      <c r="H42" s="76">
        <f t="shared" si="0"/>
        <v>92393</v>
      </c>
      <c r="I42" s="79">
        <f t="shared" si="1"/>
        <v>16630.739999999998</v>
      </c>
      <c r="J42" s="86">
        <f t="shared" si="2"/>
        <v>109.02373999999999</v>
      </c>
      <c r="K42" s="86">
        <f t="shared" si="3"/>
        <v>109132.76373999999</v>
      </c>
    </row>
    <row r="43" spans="1:11" s="58" customFormat="1" x14ac:dyDescent="0.25">
      <c r="A43" s="73" t="s">
        <v>93</v>
      </c>
      <c r="B43" s="77" t="s">
        <v>116</v>
      </c>
      <c r="C43" s="80" t="s">
        <v>107</v>
      </c>
      <c r="D43" s="77" t="s">
        <v>120</v>
      </c>
      <c r="E43" s="80" t="s">
        <v>108</v>
      </c>
      <c r="F43" s="77">
        <v>91593</v>
      </c>
      <c r="G43" s="80">
        <v>0</v>
      </c>
      <c r="H43" s="77">
        <f t="shared" si="0"/>
        <v>91593</v>
      </c>
      <c r="I43" s="80">
        <f t="shared" si="1"/>
        <v>16486.739999999998</v>
      </c>
      <c r="J43" s="87">
        <f t="shared" si="2"/>
        <v>108.07973999999999</v>
      </c>
      <c r="K43" s="87">
        <f t="shared" si="3"/>
        <v>108187.81973999999</v>
      </c>
    </row>
    <row r="44" spans="1:11" s="58" customFormat="1" x14ac:dyDescent="0.25">
      <c r="A44" s="73" t="s">
        <v>93</v>
      </c>
      <c r="B44" s="77" t="s">
        <v>116</v>
      </c>
      <c r="C44" s="80" t="s">
        <v>109</v>
      </c>
      <c r="D44" s="77" t="s">
        <v>121</v>
      </c>
      <c r="E44" s="80" t="s">
        <v>110</v>
      </c>
      <c r="F44" s="77">
        <v>92893</v>
      </c>
      <c r="G44" s="80">
        <v>0</v>
      </c>
      <c r="H44" s="77">
        <f t="shared" si="0"/>
        <v>92893</v>
      </c>
      <c r="I44" s="80">
        <f t="shared" si="1"/>
        <v>16720.739999999998</v>
      </c>
      <c r="J44" s="87">
        <f t="shared" si="2"/>
        <v>109.61373999999999</v>
      </c>
      <c r="K44" s="87">
        <f t="shared" si="3"/>
        <v>109723.35373999999</v>
      </c>
    </row>
    <row r="45" spans="1:11" s="58" customFormat="1" ht="15.75" thickBot="1" x14ac:dyDescent="0.3">
      <c r="A45" s="74" t="s">
        <v>93</v>
      </c>
      <c r="B45" s="78" t="s">
        <v>116</v>
      </c>
      <c r="C45" s="81" t="s">
        <v>111</v>
      </c>
      <c r="D45" s="78" t="s">
        <v>122</v>
      </c>
      <c r="E45" s="81" t="s">
        <v>112</v>
      </c>
      <c r="F45" s="78">
        <v>92893</v>
      </c>
      <c r="G45" s="81">
        <v>0</v>
      </c>
      <c r="H45" s="78">
        <f t="shared" si="0"/>
        <v>92893</v>
      </c>
      <c r="I45" s="81">
        <f t="shared" si="1"/>
        <v>16720.739999999998</v>
      </c>
      <c r="J45" s="88">
        <f t="shared" si="2"/>
        <v>109.61373999999999</v>
      </c>
      <c r="K45" s="88">
        <f t="shared" si="3"/>
        <v>109723.35373999999</v>
      </c>
    </row>
    <row r="46" spans="1:11" x14ac:dyDescent="0.25">
      <c r="A46" s="38" t="s">
        <v>49</v>
      </c>
      <c r="B46" s="34" t="s">
        <v>11</v>
      </c>
      <c r="C46" s="34" t="s">
        <v>10</v>
      </c>
      <c r="D46" s="34" t="s">
        <v>12</v>
      </c>
      <c r="E46" s="34" t="s">
        <v>13</v>
      </c>
      <c r="F46" s="39">
        <v>96216</v>
      </c>
      <c r="G46" s="39">
        <v>1100</v>
      </c>
      <c r="H46" s="34">
        <f t="shared" ref="H46:H76" si="4">F46-G46</f>
        <v>95116</v>
      </c>
      <c r="I46" s="34">
        <f t="shared" ref="I46:I76" si="5">H46*18%</f>
        <v>17120.88</v>
      </c>
      <c r="J46" s="25">
        <f t="shared" ref="J46:J76" si="6">(H46+I46)*0.1%</f>
        <v>112.23688000000001</v>
      </c>
      <c r="K46" s="26">
        <f t="shared" ref="K46:K76" si="7">+H46+I46+J46</f>
        <v>112349.11688</v>
      </c>
    </row>
    <row r="47" spans="1:11" x14ac:dyDescent="0.25">
      <c r="A47" s="40" t="s">
        <v>49</v>
      </c>
      <c r="B47" s="30" t="s">
        <v>11</v>
      </c>
      <c r="C47" s="30" t="s">
        <v>30</v>
      </c>
      <c r="D47" s="30" t="s">
        <v>31</v>
      </c>
      <c r="E47" s="30" t="s">
        <v>32</v>
      </c>
      <c r="F47" s="158">
        <v>95416</v>
      </c>
      <c r="G47" s="158">
        <v>1100</v>
      </c>
      <c r="H47" s="30">
        <f t="shared" si="4"/>
        <v>94316</v>
      </c>
      <c r="I47" s="30">
        <f t="shared" si="5"/>
        <v>16976.88</v>
      </c>
      <c r="J47" s="21">
        <f t="shared" si="6"/>
        <v>111.29288000000001</v>
      </c>
      <c r="K47" s="22">
        <f t="shared" si="7"/>
        <v>111404.17288</v>
      </c>
    </row>
    <row r="48" spans="1:11" x14ac:dyDescent="0.25">
      <c r="A48" s="40" t="s">
        <v>49</v>
      </c>
      <c r="B48" s="30" t="s">
        <v>11</v>
      </c>
      <c r="C48" s="30" t="s">
        <v>10</v>
      </c>
      <c r="D48" s="30" t="s">
        <v>15</v>
      </c>
      <c r="E48" s="30" t="s">
        <v>16</v>
      </c>
      <c r="F48" s="158">
        <v>95416</v>
      </c>
      <c r="G48" s="158">
        <v>1100</v>
      </c>
      <c r="H48" s="30">
        <f t="shared" si="4"/>
        <v>94316</v>
      </c>
      <c r="I48" s="30">
        <f t="shared" si="5"/>
        <v>16976.88</v>
      </c>
      <c r="J48" s="21">
        <f t="shared" si="6"/>
        <v>111.29288000000001</v>
      </c>
      <c r="K48" s="22">
        <f t="shared" si="7"/>
        <v>111404.17288</v>
      </c>
    </row>
    <row r="49" spans="1:11" ht="15.75" thickBot="1" x14ac:dyDescent="0.3">
      <c r="A49" s="125" t="s">
        <v>49</v>
      </c>
      <c r="B49" s="122" t="s">
        <v>11</v>
      </c>
      <c r="C49" s="122" t="s">
        <v>30</v>
      </c>
      <c r="D49" s="122" t="s">
        <v>33</v>
      </c>
      <c r="E49" s="122" t="s">
        <v>34</v>
      </c>
      <c r="F49" s="126">
        <v>94616</v>
      </c>
      <c r="G49" s="126">
        <v>1100</v>
      </c>
      <c r="H49" s="122">
        <f t="shared" si="4"/>
        <v>93516</v>
      </c>
      <c r="I49" s="122">
        <f t="shared" si="5"/>
        <v>16832.88</v>
      </c>
      <c r="J49" s="123">
        <f t="shared" si="6"/>
        <v>110.34888000000001</v>
      </c>
      <c r="K49" s="124">
        <f t="shared" si="7"/>
        <v>110459.22888000001</v>
      </c>
    </row>
    <row r="50" spans="1:11" x14ac:dyDescent="0.25">
      <c r="A50" s="38" t="s">
        <v>49</v>
      </c>
      <c r="B50" s="34" t="s">
        <v>17</v>
      </c>
      <c r="C50" s="34" t="s">
        <v>10</v>
      </c>
      <c r="D50" s="34" t="s">
        <v>18</v>
      </c>
      <c r="E50" s="34" t="s">
        <v>19</v>
      </c>
      <c r="F50" s="205">
        <v>95616</v>
      </c>
      <c r="G50" s="39">
        <v>1100</v>
      </c>
      <c r="H50" s="34">
        <f t="shared" si="4"/>
        <v>94516</v>
      </c>
      <c r="I50" s="34">
        <f t="shared" si="5"/>
        <v>17012.88</v>
      </c>
      <c r="J50" s="25">
        <f t="shared" si="6"/>
        <v>111.52888</v>
      </c>
      <c r="K50" s="26">
        <f t="shared" si="7"/>
        <v>111640.40888</v>
      </c>
    </row>
    <row r="51" spans="1:11" x14ac:dyDescent="0.25">
      <c r="A51" s="40" t="s">
        <v>49</v>
      </c>
      <c r="B51" s="30" t="s">
        <v>17</v>
      </c>
      <c r="C51" s="30" t="s">
        <v>30</v>
      </c>
      <c r="D51" s="30" t="s">
        <v>35</v>
      </c>
      <c r="E51" s="30" t="s">
        <v>36</v>
      </c>
      <c r="F51" s="206">
        <v>94816</v>
      </c>
      <c r="G51" s="158">
        <v>1100</v>
      </c>
      <c r="H51" s="30">
        <f t="shared" si="4"/>
        <v>93716</v>
      </c>
      <c r="I51" s="30">
        <f t="shared" si="5"/>
        <v>16868.88</v>
      </c>
      <c r="J51" s="21">
        <f t="shared" si="6"/>
        <v>110.58488000000001</v>
      </c>
      <c r="K51" s="22">
        <f t="shared" si="7"/>
        <v>110695.46488</v>
      </c>
    </row>
    <row r="52" spans="1:11" x14ac:dyDescent="0.25">
      <c r="A52" s="40" t="s">
        <v>49</v>
      </c>
      <c r="B52" s="30" t="s">
        <v>17</v>
      </c>
      <c r="C52" s="30" t="s">
        <v>10</v>
      </c>
      <c r="D52" s="30" t="s">
        <v>20</v>
      </c>
      <c r="E52" s="30" t="s">
        <v>21</v>
      </c>
      <c r="F52" s="206">
        <v>99916</v>
      </c>
      <c r="G52" s="158">
        <v>1100</v>
      </c>
      <c r="H52" s="30">
        <f t="shared" si="4"/>
        <v>98816</v>
      </c>
      <c r="I52" s="30">
        <f t="shared" si="5"/>
        <v>17786.88</v>
      </c>
      <c r="J52" s="21">
        <f t="shared" si="6"/>
        <v>116.60288000000001</v>
      </c>
      <c r="K52" s="22">
        <f t="shared" si="7"/>
        <v>116719.48288000001</v>
      </c>
    </row>
    <row r="53" spans="1:11" ht="15.75" thickBot="1" x14ac:dyDescent="0.3">
      <c r="A53" s="66" t="s">
        <v>49</v>
      </c>
      <c r="B53" s="32" t="s">
        <v>17</v>
      </c>
      <c r="C53" s="32" t="s">
        <v>113</v>
      </c>
      <c r="D53" s="32" t="s">
        <v>114</v>
      </c>
      <c r="E53" s="32" t="s">
        <v>115</v>
      </c>
      <c r="F53" s="207">
        <v>99116</v>
      </c>
      <c r="G53" s="67">
        <v>1100</v>
      </c>
      <c r="H53" s="32">
        <f t="shared" si="4"/>
        <v>98016</v>
      </c>
      <c r="I53" s="32">
        <f t="shared" si="5"/>
        <v>17642.88</v>
      </c>
      <c r="J53" s="23">
        <f t="shared" si="6"/>
        <v>115.65888000000001</v>
      </c>
      <c r="K53" s="24">
        <f t="shared" si="7"/>
        <v>115774.53888000001</v>
      </c>
    </row>
    <row r="54" spans="1:11" x14ac:dyDescent="0.25">
      <c r="A54" s="68" t="s">
        <v>49</v>
      </c>
      <c r="B54" s="35" t="s">
        <v>22</v>
      </c>
      <c r="C54" s="35" t="s">
        <v>10</v>
      </c>
      <c r="D54" s="35" t="s">
        <v>23</v>
      </c>
      <c r="E54" s="35" t="s">
        <v>24</v>
      </c>
      <c r="F54" s="208">
        <v>97516</v>
      </c>
      <c r="G54" s="45">
        <v>1100</v>
      </c>
      <c r="H54" s="35">
        <f t="shared" si="4"/>
        <v>96416</v>
      </c>
      <c r="I54" s="35">
        <f t="shared" si="5"/>
        <v>17354.88</v>
      </c>
      <c r="J54" s="27">
        <f t="shared" si="6"/>
        <v>113.77088000000001</v>
      </c>
      <c r="K54" s="28">
        <f t="shared" si="7"/>
        <v>113884.65088</v>
      </c>
    </row>
    <row r="55" spans="1:11" x14ac:dyDescent="0.25">
      <c r="A55" s="40" t="s">
        <v>49</v>
      </c>
      <c r="B55" s="30" t="s">
        <v>22</v>
      </c>
      <c r="C55" s="30" t="s">
        <v>30</v>
      </c>
      <c r="D55" s="30" t="s">
        <v>37</v>
      </c>
      <c r="E55" s="30" t="s">
        <v>38</v>
      </c>
      <c r="F55" s="206">
        <v>96716</v>
      </c>
      <c r="G55" s="158">
        <v>1100</v>
      </c>
      <c r="H55" s="30">
        <f t="shared" si="4"/>
        <v>95616</v>
      </c>
      <c r="I55" s="30">
        <f t="shared" si="5"/>
        <v>17210.88</v>
      </c>
      <c r="J55" s="21">
        <f t="shared" si="6"/>
        <v>112.82688</v>
      </c>
      <c r="K55" s="22">
        <f t="shared" si="7"/>
        <v>112939.70688</v>
      </c>
    </row>
    <row r="56" spans="1:11" x14ac:dyDescent="0.25">
      <c r="A56" s="40" t="s">
        <v>49</v>
      </c>
      <c r="B56" s="30" t="s">
        <v>136</v>
      </c>
      <c r="C56" s="30" t="s">
        <v>10</v>
      </c>
      <c r="D56" s="30" t="s">
        <v>137</v>
      </c>
      <c r="E56" s="30" t="s">
        <v>138</v>
      </c>
      <c r="F56" s="206">
        <v>93616</v>
      </c>
      <c r="G56" s="158">
        <v>1100</v>
      </c>
      <c r="H56" s="30">
        <f t="shared" ref="H56" si="8">F56-G56</f>
        <v>92516</v>
      </c>
      <c r="I56" s="30">
        <f t="shared" ref="I56" si="9">H56*18%</f>
        <v>16652.88</v>
      </c>
      <c r="J56" s="21">
        <f t="shared" ref="J56" si="10">(H56+I56)*0.1%</f>
        <v>109.16888</v>
      </c>
      <c r="K56" s="22">
        <f t="shared" ref="K56" si="11">+H56+I56+J56</f>
        <v>109278.04888</v>
      </c>
    </row>
    <row r="57" spans="1:11" x14ac:dyDescent="0.25">
      <c r="A57" s="40" t="s">
        <v>49</v>
      </c>
      <c r="B57" s="30" t="s">
        <v>43</v>
      </c>
      <c r="C57" s="30" t="s">
        <v>10</v>
      </c>
      <c r="D57" s="30" t="s">
        <v>25</v>
      </c>
      <c r="E57" s="30" t="s">
        <v>26</v>
      </c>
      <c r="F57" s="206">
        <v>99066</v>
      </c>
      <c r="G57" s="158">
        <v>1100</v>
      </c>
      <c r="H57" s="30">
        <f t="shared" si="4"/>
        <v>97966</v>
      </c>
      <c r="I57" s="30">
        <f t="shared" si="5"/>
        <v>17633.88</v>
      </c>
      <c r="J57" s="21">
        <f t="shared" si="6"/>
        <v>115.59988000000001</v>
      </c>
      <c r="K57" s="22">
        <f t="shared" si="7"/>
        <v>115715.47988</v>
      </c>
    </row>
    <row r="58" spans="1:11" x14ac:dyDescent="0.25">
      <c r="A58" s="40" t="s">
        <v>49</v>
      </c>
      <c r="B58" s="30" t="s">
        <v>43</v>
      </c>
      <c r="C58" s="30" t="s">
        <v>30</v>
      </c>
      <c r="D58" s="30" t="s">
        <v>41</v>
      </c>
      <c r="E58" s="30" t="s">
        <v>42</v>
      </c>
      <c r="F58" s="206">
        <v>98266</v>
      </c>
      <c r="G58" s="158">
        <v>1100</v>
      </c>
      <c r="H58" s="30">
        <f t="shared" si="4"/>
        <v>97166</v>
      </c>
      <c r="I58" s="30">
        <f t="shared" si="5"/>
        <v>17489.88</v>
      </c>
      <c r="J58" s="21">
        <f t="shared" si="6"/>
        <v>114.65588000000001</v>
      </c>
      <c r="K58" s="22">
        <f t="shared" si="7"/>
        <v>114770.53588000001</v>
      </c>
    </row>
    <row r="59" spans="1:11" x14ac:dyDescent="0.25">
      <c r="A59" s="40" t="s">
        <v>49</v>
      </c>
      <c r="B59" s="30" t="s">
        <v>27</v>
      </c>
      <c r="C59" s="30" t="s">
        <v>10</v>
      </c>
      <c r="D59" s="30" t="s">
        <v>28</v>
      </c>
      <c r="E59" s="30" t="s">
        <v>29</v>
      </c>
      <c r="F59" s="206">
        <v>97718</v>
      </c>
      <c r="G59" s="158">
        <v>1100</v>
      </c>
      <c r="H59" s="30">
        <f t="shared" si="4"/>
        <v>96618</v>
      </c>
      <c r="I59" s="30">
        <f t="shared" si="5"/>
        <v>17391.239999999998</v>
      </c>
      <c r="J59" s="21">
        <f t="shared" si="6"/>
        <v>114.00923999999999</v>
      </c>
      <c r="K59" s="22">
        <f t="shared" si="7"/>
        <v>114123.24923999999</v>
      </c>
    </row>
    <row r="60" spans="1:11" x14ac:dyDescent="0.25">
      <c r="A60" s="40" t="s">
        <v>49</v>
      </c>
      <c r="B60" s="30" t="s">
        <v>27</v>
      </c>
      <c r="C60" s="30" t="s">
        <v>30</v>
      </c>
      <c r="D60" s="30" t="s">
        <v>39</v>
      </c>
      <c r="E60" s="30" t="s">
        <v>40</v>
      </c>
      <c r="F60" s="206">
        <v>96918</v>
      </c>
      <c r="G60" s="158">
        <v>1100</v>
      </c>
      <c r="H60" s="30">
        <f t="shared" si="4"/>
        <v>95818</v>
      </c>
      <c r="I60" s="30">
        <f t="shared" si="5"/>
        <v>17247.239999999998</v>
      </c>
      <c r="J60" s="21">
        <f t="shared" si="6"/>
        <v>113.06523999999999</v>
      </c>
      <c r="K60" s="22">
        <f t="shared" si="7"/>
        <v>113178.30523999999</v>
      </c>
    </row>
    <row r="61" spans="1:11" x14ac:dyDescent="0.25">
      <c r="A61" s="40" t="s">
        <v>49</v>
      </c>
      <c r="B61" s="30"/>
      <c r="C61" s="30" t="s">
        <v>105</v>
      </c>
      <c r="D61" s="30" t="s">
        <v>119</v>
      </c>
      <c r="E61" s="30" t="s">
        <v>106</v>
      </c>
      <c r="F61" s="45">
        <v>90716</v>
      </c>
      <c r="G61" s="45">
        <v>0</v>
      </c>
      <c r="H61" s="30">
        <f t="shared" si="4"/>
        <v>90716</v>
      </c>
      <c r="I61" s="30">
        <f t="shared" si="5"/>
        <v>16328.88</v>
      </c>
      <c r="J61" s="21">
        <f t="shared" si="6"/>
        <v>107.04488000000001</v>
      </c>
      <c r="K61" s="22">
        <f t="shared" si="7"/>
        <v>107151.92488000001</v>
      </c>
    </row>
    <row r="62" spans="1:11" x14ac:dyDescent="0.25">
      <c r="A62" s="40" t="s">
        <v>49</v>
      </c>
      <c r="B62" s="30"/>
      <c r="C62" s="30" t="s">
        <v>107</v>
      </c>
      <c r="D62" s="30" t="s">
        <v>120</v>
      </c>
      <c r="E62" s="30" t="s">
        <v>108</v>
      </c>
      <c r="F62" s="45">
        <v>89916</v>
      </c>
      <c r="G62" s="45">
        <v>0</v>
      </c>
      <c r="H62" s="30">
        <f t="shared" si="4"/>
        <v>89916</v>
      </c>
      <c r="I62" s="30">
        <f t="shared" si="5"/>
        <v>16184.88</v>
      </c>
      <c r="J62" s="21">
        <f t="shared" si="6"/>
        <v>106.10088</v>
      </c>
      <c r="K62" s="22">
        <f t="shared" si="7"/>
        <v>106206.98088</v>
      </c>
    </row>
    <row r="63" spans="1:11" x14ac:dyDescent="0.25">
      <c r="A63" s="40" t="s">
        <v>49</v>
      </c>
      <c r="B63" s="30"/>
      <c r="C63" s="30" t="s">
        <v>109</v>
      </c>
      <c r="D63" s="30" t="s">
        <v>121</v>
      </c>
      <c r="E63" s="30" t="s">
        <v>110</v>
      </c>
      <c r="F63" s="45">
        <v>91216</v>
      </c>
      <c r="G63" s="45">
        <v>0</v>
      </c>
      <c r="H63" s="30">
        <f t="shared" si="4"/>
        <v>91216</v>
      </c>
      <c r="I63" s="30">
        <f t="shared" si="5"/>
        <v>16418.88</v>
      </c>
      <c r="J63" s="21">
        <f t="shared" si="6"/>
        <v>107.63488000000001</v>
      </c>
      <c r="K63" s="22">
        <f t="shared" si="7"/>
        <v>107742.51488</v>
      </c>
    </row>
    <row r="64" spans="1:11" ht="15.75" thickBot="1" x14ac:dyDescent="0.3">
      <c r="A64" s="66" t="s">
        <v>49</v>
      </c>
      <c r="B64" s="32"/>
      <c r="C64" s="32" t="s">
        <v>111</v>
      </c>
      <c r="D64" s="32" t="s">
        <v>122</v>
      </c>
      <c r="E64" s="32" t="s">
        <v>112</v>
      </c>
      <c r="F64" s="69">
        <v>91216</v>
      </c>
      <c r="G64" s="69">
        <v>0</v>
      </c>
      <c r="H64" s="32">
        <f t="shared" si="4"/>
        <v>91216</v>
      </c>
      <c r="I64" s="32">
        <f t="shared" si="5"/>
        <v>16418.88</v>
      </c>
      <c r="J64" s="23">
        <f t="shared" si="6"/>
        <v>107.63488000000001</v>
      </c>
      <c r="K64" s="24">
        <f t="shared" si="7"/>
        <v>107742.51488</v>
      </c>
    </row>
    <row r="65" spans="1:11" x14ac:dyDescent="0.25">
      <c r="A65" s="68" t="s">
        <v>50</v>
      </c>
      <c r="B65" s="35" t="s">
        <v>11</v>
      </c>
      <c r="C65" s="35" t="s">
        <v>10</v>
      </c>
      <c r="D65" s="35" t="s">
        <v>12</v>
      </c>
      <c r="E65" s="35" t="s">
        <v>13</v>
      </c>
      <c r="F65" s="45">
        <v>97678</v>
      </c>
      <c r="G65" s="45">
        <v>1100</v>
      </c>
      <c r="H65" s="35">
        <f t="shared" si="4"/>
        <v>96578</v>
      </c>
      <c r="I65" s="35">
        <f t="shared" si="5"/>
        <v>17384.04</v>
      </c>
      <c r="J65" s="27">
        <f t="shared" si="6"/>
        <v>113.96204000000002</v>
      </c>
      <c r="K65" s="28">
        <f t="shared" si="7"/>
        <v>114076.00204000001</v>
      </c>
    </row>
    <row r="66" spans="1:11" x14ac:dyDescent="0.25">
      <c r="A66" s="40" t="s">
        <v>50</v>
      </c>
      <c r="B66" s="30" t="s">
        <v>11</v>
      </c>
      <c r="C66" s="30" t="s">
        <v>30</v>
      </c>
      <c r="D66" s="30" t="s">
        <v>31</v>
      </c>
      <c r="E66" s="30" t="s">
        <v>32</v>
      </c>
      <c r="F66" s="158">
        <v>97478</v>
      </c>
      <c r="G66" s="158">
        <v>1100</v>
      </c>
      <c r="H66" s="30">
        <f t="shared" si="4"/>
        <v>96378</v>
      </c>
      <c r="I66" s="30">
        <f t="shared" si="5"/>
        <v>17348.04</v>
      </c>
      <c r="J66" s="21">
        <f t="shared" si="6"/>
        <v>113.72604000000001</v>
      </c>
      <c r="K66" s="22">
        <f t="shared" si="7"/>
        <v>113839.76604</v>
      </c>
    </row>
    <row r="67" spans="1:11" x14ac:dyDescent="0.25">
      <c r="A67" s="40" t="s">
        <v>50</v>
      </c>
      <c r="B67" s="30" t="s">
        <v>11</v>
      </c>
      <c r="C67" s="30" t="s">
        <v>10</v>
      </c>
      <c r="D67" s="30" t="s">
        <v>15</v>
      </c>
      <c r="E67" s="30" t="s">
        <v>16</v>
      </c>
      <c r="F67" s="158">
        <v>97378</v>
      </c>
      <c r="G67" s="158">
        <v>1100</v>
      </c>
      <c r="H67" s="30">
        <f t="shared" si="4"/>
        <v>96278</v>
      </c>
      <c r="I67" s="30">
        <f t="shared" si="5"/>
        <v>17330.04</v>
      </c>
      <c r="J67" s="21">
        <f t="shared" si="6"/>
        <v>113.60804000000002</v>
      </c>
      <c r="K67" s="22">
        <f t="shared" si="7"/>
        <v>113721.64804000001</v>
      </c>
    </row>
    <row r="68" spans="1:11" ht="15.75" thickBot="1" x14ac:dyDescent="0.3">
      <c r="A68" s="125" t="s">
        <v>50</v>
      </c>
      <c r="B68" s="122" t="s">
        <v>11</v>
      </c>
      <c r="C68" s="122" t="s">
        <v>30</v>
      </c>
      <c r="D68" s="122" t="s">
        <v>33</v>
      </c>
      <c r="E68" s="122" t="s">
        <v>34</v>
      </c>
      <c r="F68" s="126">
        <v>96578</v>
      </c>
      <c r="G68" s="126">
        <v>1100</v>
      </c>
      <c r="H68" s="122">
        <f t="shared" si="4"/>
        <v>95478</v>
      </c>
      <c r="I68" s="122">
        <f t="shared" si="5"/>
        <v>17186.04</v>
      </c>
      <c r="J68" s="123">
        <f t="shared" si="6"/>
        <v>112.66404000000001</v>
      </c>
      <c r="K68" s="124">
        <f t="shared" si="7"/>
        <v>112776.70404000001</v>
      </c>
    </row>
    <row r="69" spans="1:11" x14ac:dyDescent="0.25">
      <c r="A69" s="38" t="s">
        <v>50</v>
      </c>
      <c r="B69" s="34" t="s">
        <v>17</v>
      </c>
      <c r="C69" s="34" t="s">
        <v>10</v>
      </c>
      <c r="D69" s="34" t="s">
        <v>18</v>
      </c>
      <c r="E69" s="34" t="s">
        <v>19</v>
      </c>
      <c r="F69" s="205">
        <v>98100</v>
      </c>
      <c r="G69" s="39">
        <v>1100</v>
      </c>
      <c r="H69" s="34">
        <f t="shared" si="4"/>
        <v>97000</v>
      </c>
      <c r="I69" s="34">
        <f t="shared" si="5"/>
        <v>17460</v>
      </c>
      <c r="J69" s="25">
        <f t="shared" si="6"/>
        <v>114.46000000000001</v>
      </c>
      <c r="K69" s="26">
        <f t="shared" si="7"/>
        <v>114574.46</v>
      </c>
    </row>
    <row r="70" spans="1:11" x14ac:dyDescent="0.25">
      <c r="A70" s="40" t="s">
        <v>50</v>
      </c>
      <c r="B70" s="30" t="s">
        <v>17</v>
      </c>
      <c r="C70" s="30" t="s">
        <v>30</v>
      </c>
      <c r="D70" s="30" t="s">
        <v>35</v>
      </c>
      <c r="E70" s="30" t="s">
        <v>36</v>
      </c>
      <c r="F70" s="206">
        <v>97300</v>
      </c>
      <c r="G70" s="158">
        <v>1100</v>
      </c>
      <c r="H70" s="30">
        <f t="shared" si="4"/>
        <v>96200</v>
      </c>
      <c r="I70" s="30">
        <f t="shared" si="5"/>
        <v>17316</v>
      </c>
      <c r="J70" s="21">
        <f t="shared" si="6"/>
        <v>113.51600000000001</v>
      </c>
      <c r="K70" s="22">
        <f t="shared" si="7"/>
        <v>113629.516</v>
      </c>
    </row>
    <row r="71" spans="1:11" x14ac:dyDescent="0.25">
      <c r="A71" s="40" t="s">
        <v>50</v>
      </c>
      <c r="B71" s="30" t="s">
        <v>17</v>
      </c>
      <c r="C71" s="30" t="s">
        <v>10</v>
      </c>
      <c r="D71" s="30" t="s">
        <v>20</v>
      </c>
      <c r="E71" s="30" t="s">
        <v>21</v>
      </c>
      <c r="F71" s="206">
        <v>99725</v>
      </c>
      <c r="G71" s="158">
        <v>1100</v>
      </c>
      <c r="H71" s="30">
        <f t="shared" si="4"/>
        <v>98625</v>
      </c>
      <c r="I71" s="30">
        <f t="shared" si="5"/>
        <v>17752.5</v>
      </c>
      <c r="J71" s="21">
        <f t="shared" si="6"/>
        <v>116.3775</v>
      </c>
      <c r="K71" s="22">
        <f t="shared" si="7"/>
        <v>116493.8775</v>
      </c>
    </row>
    <row r="72" spans="1:11" ht="15.75" thickBot="1" x14ac:dyDescent="0.3">
      <c r="A72" s="66" t="s">
        <v>50</v>
      </c>
      <c r="B72" s="32" t="s">
        <v>17</v>
      </c>
      <c r="C72" s="32" t="s">
        <v>113</v>
      </c>
      <c r="D72" s="32" t="s">
        <v>114</v>
      </c>
      <c r="E72" s="32" t="s">
        <v>115</v>
      </c>
      <c r="F72" s="207">
        <v>98925</v>
      </c>
      <c r="G72" s="67">
        <v>1100</v>
      </c>
      <c r="H72" s="32">
        <f t="shared" si="4"/>
        <v>97825</v>
      </c>
      <c r="I72" s="32">
        <f t="shared" si="5"/>
        <v>17608.5</v>
      </c>
      <c r="J72" s="23">
        <f t="shared" si="6"/>
        <v>115.43350000000001</v>
      </c>
      <c r="K72" s="24">
        <f t="shared" si="7"/>
        <v>115548.9335</v>
      </c>
    </row>
    <row r="73" spans="1:11" x14ac:dyDescent="0.25">
      <c r="A73" s="68" t="s">
        <v>50</v>
      </c>
      <c r="B73" s="35" t="s">
        <v>22</v>
      </c>
      <c r="C73" s="35" t="s">
        <v>10</v>
      </c>
      <c r="D73" s="35" t="s">
        <v>23</v>
      </c>
      <c r="E73" s="35" t="s">
        <v>24</v>
      </c>
      <c r="F73" s="208">
        <v>99800</v>
      </c>
      <c r="G73" s="45">
        <v>1100</v>
      </c>
      <c r="H73" s="35">
        <f t="shared" si="4"/>
        <v>98700</v>
      </c>
      <c r="I73" s="35">
        <f t="shared" si="5"/>
        <v>17766</v>
      </c>
      <c r="J73" s="27">
        <f t="shared" si="6"/>
        <v>116.46600000000001</v>
      </c>
      <c r="K73" s="28">
        <f t="shared" si="7"/>
        <v>116582.466</v>
      </c>
    </row>
    <row r="74" spans="1:11" x14ac:dyDescent="0.25">
      <c r="A74" s="40" t="s">
        <v>50</v>
      </c>
      <c r="B74" s="30" t="s">
        <v>22</v>
      </c>
      <c r="C74" s="30" t="s">
        <v>30</v>
      </c>
      <c r="D74" s="30" t="s">
        <v>37</v>
      </c>
      <c r="E74" s="30" t="s">
        <v>38</v>
      </c>
      <c r="F74" s="206">
        <v>99000</v>
      </c>
      <c r="G74" s="158">
        <v>1100</v>
      </c>
      <c r="H74" s="30">
        <f t="shared" si="4"/>
        <v>97900</v>
      </c>
      <c r="I74" s="30">
        <f t="shared" si="5"/>
        <v>17622</v>
      </c>
      <c r="J74" s="21">
        <f t="shared" si="6"/>
        <v>115.52200000000001</v>
      </c>
      <c r="K74" s="22">
        <f t="shared" si="7"/>
        <v>115637.522</v>
      </c>
    </row>
    <row r="75" spans="1:11" x14ac:dyDescent="0.25">
      <c r="A75" s="40" t="s">
        <v>50</v>
      </c>
      <c r="B75" s="30" t="s">
        <v>136</v>
      </c>
      <c r="C75" s="30" t="s">
        <v>10</v>
      </c>
      <c r="D75" s="30" t="s">
        <v>137</v>
      </c>
      <c r="E75" s="30" t="s">
        <v>138</v>
      </c>
      <c r="F75" s="206">
        <v>95578</v>
      </c>
      <c r="G75" s="158">
        <v>1100</v>
      </c>
      <c r="H75" s="30">
        <f t="shared" ref="H75" si="12">F75-G75</f>
        <v>94478</v>
      </c>
      <c r="I75" s="30">
        <f t="shared" ref="I75" si="13">H75*18%</f>
        <v>17006.04</v>
      </c>
      <c r="J75" s="21">
        <f t="shared" ref="J75" si="14">(H75+I75)*0.1%</f>
        <v>111.48404000000001</v>
      </c>
      <c r="K75" s="22">
        <f t="shared" ref="K75" si="15">+H75+I75+J75</f>
        <v>111595.52404</v>
      </c>
    </row>
    <row r="76" spans="1:11" x14ac:dyDescent="0.25">
      <c r="A76" s="40" t="s">
        <v>50</v>
      </c>
      <c r="B76" s="30" t="s">
        <v>43</v>
      </c>
      <c r="C76" s="30" t="s">
        <v>10</v>
      </c>
      <c r="D76" s="30" t="s">
        <v>25</v>
      </c>
      <c r="E76" s="30" t="s">
        <v>26</v>
      </c>
      <c r="F76" s="206">
        <v>101500</v>
      </c>
      <c r="G76" s="158">
        <v>1100</v>
      </c>
      <c r="H76" s="30">
        <f t="shared" si="4"/>
        <v>100400</v>
      </c>
      <c r="I76" s="30">
        <f t="shared" si="5"/>
        <v>18072</v>
      </c>
      <c r="J76" s="21">
        <f t="shared" si="6"/>
        <v>118.47200000000001</v>
      </c>
      <c r="K76" s="22">
        <f t="shared" si="7"/>
        <v>118590.47199999999</v>
      </c>
    </row>
    <row r="77" spans="1:11" x14ac:dyDescent="0.25">
      <c r="A77" s="40" t="s">
        <v>50</v>
      </c>
      <c r="B77" s="30" t="s">
        <v>43</v>
      </c>
      <c r="C77" s="30" t="s">
        <v>30</v>
      </c>
      <c r="D77" s="30" t="s">
        <v>41</v>
      </c>
      <c r="E77" s="30" t="s">
        <v>42</v>
      </c>
      <c r="F77" s="206">
        <v>100700</v>
      </c>
      <c r="G77" s="158">
        <v>1100</v>
      </c>
      <c r="H77" s="30">
        <f t="shared" ref="H77:H121" si="16">F77-G77</f>
        <v>99600</v>
      </c>
      <c r="I77" s="30">
        <f t="shared" ref="I77:I121" si="17">H77*18%</f>
        <v>17928</v>
      </c>
      <c r="J77" s="21">
        <f t="shared" ref="J77:J121" si="18">(H77+I77)*0.1%</f>
        <v>117.52800000000001</v>
      </c>
      <c r="K77" s="22">
        <f t="shared" ref="K77:K121" si="19">+H77+I77+J77</f>
        <v>117645.52800000001</v>
      </c>
    </row>
    <row r="78" spans="1:11" x14ac:dyDescent="0.25">
      <c r="A78" s="40" t="s">
        <v>50</v>
      </c>
      <c r="B78" s="30" t="s">
        <v>27</v>
      </c>
      <c r="C78" s="30" t="s">
        <v>10</v>
      </c>
      <c r="D78" s="30" t="s">
        <v>28</v>
      </c>
      <c r="E78" s="30" t="s">
        <v>29</v>
      </c>
      <c r="F78" s="206">
        <v>99854</v>
      </c>
      <c r="G78" s="158">
        <v>1100</v>
      </c>
      <c r="H78" s="30">
        <f t="shared" si="16"/>
        <v>98754</v>
      </c>
      <c r="I78" s="30">
        <f t="shared" si="17"/>
        <v>17775.719999999998</v>
      </c>
      <c r="J78" s="21">
        <f t="shared" si="18"/>
        <v>116.52972</v>
      </c>
      <c r="K78" s="22">
        <f t="shared" si="19"/>
        <v>116646.24972000001</v>
      </c>
    </row>
    <row r="79" spans="1:11" x14ac:dyDescent="0.25">
      <c r="A79" s="40" t="s">
        <v>50</v>
      </c>
      <c r="B79" s="30" t="s">
        <v>27</v>
      </c>
      <c r="C79" s="30" t="s">
        <v>30</v>
      </c>
      <c r="D79" s="30" t="s">
        <v>39</v>
      </c>
      <c r="E79" s="30" t="s">
        <v>40</v>
      </c>
      <c r="F79" s="206">
        <v>99054</v>
      </c>
      <c r="G79" s="158">
        <v>1100</v>
      </c>
      <c r="H79" s="30">
        <f t="shared" si="16"/>
        <v>97954</v>
      </c>
      <c r="I79" s="30">
        <f t="shared" si="17"/>
        <v>17631.72</v>
      </c>
      <c r="J79" s="21">
        <f t="shared" si="18"/>
        <v>115.58572000000001</v>
      </c>
      <c r="K79" s="22">
        <f t="shared" si="19"/>
        <v>115701.30572</v>
      </c>
    </row>
    <row r="80" spans="1:11" x14ac:dyDescent="0.25">
      <c r="A80" s="40" t="s">
        <v>50</v>
      </c>
      <c r="B80" s="30"/>
      <c r="C80" s="30" t="s">
        <v>105</v>
      </c>
      <c r="D80" s="30" t="s">
        <v>119</v>
      </c>
      <c r="E80" s="30" t="s">
        <v>106</v>
      </c>
      <c r="F80" s="45">
        <v>93200</v>
      </c>
      <c r="G80" s="45">
        <v>0</v>
      </c>
      <c r="H80" s="30">
        <f t="shared" si="16"/>
        <v>93200</v>
      </c>
      <c r="I80" s="30">
        <f t="shared" si="17"/>
        <v>16776</v>
      </c>
      <c r="J80" s="21">
        <f t="shared" si="18"/>
        <v>109.976</v>
      </c>
      <c r="K80" s="22">
        <f t="shared" si="19"/>
        <v>110085.976</v>
      </c>
    </row>
    <row r="81" spans="1:11" x14ac:dyDescent="0.25">
      <c r="A81" s="40" t="s">
        <v>50</v>
      </c>
      <c r="B81" s="30"/>
      <c r="C81" s="30" t="s">
        <v>107</v>
      </c>
      <c r="D81" s="30" t="s">
        <v>120</v>
      </c>
      <c r="E81" s="30" t="s">
        <v>108</v>
      </c>
      <c r="F81" s="45">
        <v>92400</v>
      </c>
      <c r="G81" s="45">
        <v>0</v>
      </c>
      <c r="H81" s="30">
        <f t="shared" si="16"/>
        <v>92400</v>
      </c>
      <c r="I81" s="30">
        <f t="shared" si="17"/>
        <v>16632</v>
      </c>
      <c r="J81" s="21">
        <f t="shared" si="18"/>
        <v>109.032</v>
      </c>
      <c r="K81" s="22">
        <f t="shared" si="19"/>
        <v>109141.03200000001</v>
      </c>
    </row>
    <row r="82" spans="1:11" x14ac:dyDescent="0.25">
      <c r="A82" s="40" t="s">
        <v>50</v>
      </c>
      <c r="B82" s="30"/>
      <c r="C82" s="30" t="s">
        <v>109</v>
      </c>
      <c r="D82" s="30" t="s">
        <v>121</v>
      </c>
      <c r="E82" s="30" t="s">
        <v>110</v>
      </c>
      <c r="F82" s="45">
        <v>93700</v>
      </c>
      <c r="G82" s="45">
        <v>0</v>
      </c>
      <c r="H82" s="30">
        <f t="shared" si="16"/>
        <v>93700</v>
      </c>
      <c r="I82" s="30">
        <f t="shared" si="17"/>
        <v>16866</v>
      </c>
      <c r="J82" s="21">
        <f t="shared" si="18"/>
        <v>110.566</v>
      </c>
      <c r="K82" s="22">
        <f t="shared" si="19"/>
        <v>110676.56600000001</v>
      </c>
    </row>
    <row r="83" spans="1:11" ht="15.75" thickBot="1" x14ac:dyDescent="0.3">
      <c r="A83" s="66" t="s">
        <v>50</v>
      </c>
      <c r="B83" s="32"/>
      <c r="C83" s="32" t="s">
        <v>111</v>
      </c>
      <c r="D83" s="32" t="s">
        <v>122</v>
      </c>
      <c r="E83" s="32" t="s">
        <v>112</v>
      </c>
      <c r="F83" s="69">
        <v>93700</v>
      </c>
      <c r="G83" s="69">
        <v>0</v>
      </c>
      <c r="H83" s="32">
        <f t="shared" si="16"/>
        <v>93700</v>
      </c>
      <c r="I83" s="32">
        <f t="shared" si="17"/>
        <v>16866</v>
      </c>
      <c r="J83" s="23">
        <f t="shared" si="18"/>
        <v>110.566</v>
      </c>
      <c r="K83" s="24">
        <f t="shared" si="19"/>
        <v>110676.56600000001</v>
      </c>
    </row>
    <row r="84" spans="1:11" x14ac:dyDescent="0.25">
      <c r="A84" s="38" t="s">
        <v>51</v>
      </c>
      <c r="B84" s="34" t="s">
        <v>11</v>
      </c>
      <c r="C84" s="34" t="s">
        <v>10</v>
      </c>
      <c r="D84" s="34" t="s">
        <v>12</v>
      </c>
      <c r="E84" s="34" t="s">
        <v>13</v>
      </c>
      <c r="F84" s="39">
        <v>99101</v>
      </c>
      <c r="G84" s="39">
        <v>1100</v>
      </c>
      <c r="H84" s="34">
        <f t="shared" si="16"/>
        <v>98001</v>
      </c>
      <c r="I84" s="34">
        <f t="shared" si="17"/>
        <v>17640.18</v>
      </c>
      <c r="J84" s="25">
        <f t="shared" si="18"/>
        <v>115.64117999999999</v>
      </c>
      <c r="K84" s="26">
        <f t="shared" si="19"/>
        <v>115756.82118</v>
      </c>
    </row>
    <row r="85" spans="1:11" x14ac:dyDescent="0.25">
      <c r="A85" s="40" t="s">
        <v>51</v>
      </c>
      <c r="B85" s="30" t="s">
        <v>11</v>
      </c>
      <c r="C85" s="30" t="s">
        <v>30</v>
      </c>
      <c r="D85" s="30" t="s">
        <v>31</v>
      </c>
      <c r="E85" s="30" t="s">
        <v>32</v>
      </c>
      <c r="F85" s="158">
        <v>98301</v>
      </c>
      <c r="G85" s="158">
        <v>1100</v>
      </c>
      <c r="H85" s="30">
        <f t="shared" si="16"/>
        <v>97201</v>
      </c>
      <c r="I85" s="30">
        <f t="shared" si="17"/>
        <v>17496.18</v>
      </c>
      <c r="J85" s="21">
        <f t="shared" si="18"/>
        <v>114.69717999999999</v>
      </c>
      <c r="K85" s="22">
        <f t="shared" si="19"/>
        <v>114811.87718</v>
      </c>
    </row>
    <row r="86" spans="1:11" x14ac:dyDescent="0.25">
      <c r="A86" s="40" t="s">
        <v>51</v>
      </c>
      <c r="B86" s="30" t="s">
        <v>11</v>
      </c>
      <c r="C86" s="30" t="s">
        <v>10</v>
      </c>
      <c r="D86" s="30" t="s">
        <v>15</v>
      </c>
      <c r="E86" s="30" t="s">
        <v>16</v>
      </c>
      <c r="F86" s="158">
        <v>98201</v>
      </c>
      <c r="G86" s="158">
        <v>1100</v>
      </c>
      <c r="H86" s="30">
        <f t="shared" si="16"/>
        <v>97101</v>
      </c>
      <c r="I86" s="30">
        <f t="shared" si="17"/>
        <v>17478.18</v>
      </c>
      <c r="J86" s="21">
        <f t="shared" si="18"/>
        <v>114.57917999999999</v>
      </c>
      <c r="K86" s="22">
        <f t="shared" si="19"/>
        <v>114693.75917999999</v>
      </c>
    </row>
    <row r="87" spans="1:11" x14ac:dyDescent="0.25">
      <c r="A87" s="40" t="s">
        <v>51</v>
      </c>
      <c r="B87" s="30" t="s">
        <v>11</v>
      </c>
      <c r="C87" s="30" t="s">
        <v>30</v>
      </c>
      <c r="D87" s="30" t="s">
        <v>33</v>
      </c>
      <c r="E87" s="30" t="s">
        <v>34</v>
      </c>
      <c r="F87" s="158">
        <v>97401</v>
      </c>
      <c r="G87" s="158">
        <v>1100</v>
      </c>
      <c r="H87" s="30">
        <f t="shared" si="16"/>
        <v>96301</v>
      </c>
      <c r="I87" s="30">
        <f t="shared" si="17"/>
        <v>17334.18</v>
      </c>
      <c r="J87" s="21">
        <f t="shared" si="18"/>
        <v>113.63517999999999</v>
      </c>
      <c r="K87" s="22">
        <f t="shared" si="19"/>
        <v>113748.81517999999</v>
      </c>
    </row>
    <row r="88" spans="1:11" x14ac:dyDescent="0.25">
      <c r="A88" s="40" t="s">
        <v>51</v>
      </c>
      <c r="B88" s="30" t="s">
        <v>17</v>
      </c>
      <c r="C88" s="30" t="s">
        <v>10</v>
      </c>
      <c r="D88" s="30" t="s">
        <v>18</v>
      </c>
      <c r="E88" s="30" t="s">
        <v>19</v>
      </c>
      <c r="F88" s="206">
        <v>99351</v>
      </c>
      <c r="G88" s="158">
        <v>1100</v>
      </c>
      <c r="H88" s="30">
        <f t="shared" si="16"/>
        <v>98251</v>
      </c>
      <c r="I88" s="30">
        <f t="shared" si="17"/>
        <v>17685.18</v>
      </c>
      <c r="J88" s="21">
        <f t="shared" si="18"/>
        <v>115.93617999999999</v>
      </c>
      <c r="K88" s="22">
        <f t="shared" si="19"/>
        <v>116052.11618</v>
      </c>
    </row>
    <row r="89" spans="1:11" x14ac:dyDescent="0.25">
      <c r="A89" s="40" t="s">
        <v>51</v>
      </c>
      <c r="B89" s="30" t="s">
        <v>17</v>
      </c>
      <c r="C89" s="30" t="s">
        <v>30</v>
      </c>
      <c r="D89" s="30" t="s">
        <v>35</v>
      </c>
      <c r="E89" s="30" t="s">
        <v>36</v>
      </c>
      <c r="F89" s="206">
        <v>98551</v>
      </c>
      <c r="G89" s="158">
        <v>1100</v>
      </c>
      <c r="H89" s="30">
        <f t="shared" si="16"/>
        <v>97451</v>
      </c>
      <c r="I89" s="30">
        <f t="shared" si="17"/>
        <v>17541.18</v>
      </c>
      <c r="J89" s="21">
        <f t="shared" si="18"/>
        <v>114.99217999999999</v>
      </c>
      <c r="K89" s="22">
        <f t="shared" si="19"/>
        <v>115107.17217999999</v>
      </c>
    </row>
    <row r="90" spans="1:11" x14ac:dyDescent="0.25">
      <c r="A90" s="40" t="s">
        <v>51</v>
      </c>
      <c r="B90" s="30" t="s">
        <v>17</v>
      </c>
      <c r="C90" s="30" t="s">
        <v>10</v>
      </c>
      <c r="D90" s="30" t="s">
        <v>20</v>
      </c>
      <c r="E90" s="30" t="s">
        <v>21</v>
      </c>
      <c r="F90" s="206">
        <v>101138</v>
      </c>
      <c r="G90" s="158">
        <v>1100</v>
      </c>
      <c r="H90" s="30">
        <f t="shared" si="16"/>
        <v>100038</v>
      </c>
      <c r="I90" s="30">
        <f t="shared" si="17"/>
        <v>18006.84</v>
      </c>
      <c r="J90" s="21">
        <f t="shared" si="18"/>
        <v>118.04483999999999</v>
      </c>
      <c r="K90" s="22">
        <f t="shared" si="19"/>
        <v>118162.88484</v>
      </c>
    </row>
    <row r="91" spans="1:11" x14ac:dyDescent="0.25">
      <c r="A91" s="40" t="s">
        <v>51</v>
      </c>
      <c r="B91" s="30" t="s">
        <v>17</v>
      </c>
      <c r="C91" s="30" t="s">
        <v>113</v>
      </c>
      <c r="D91" s="30" t="s">
        <v>114</v>
      </c>
      <c r="E91" s="30" t="s">
        <v>115</v>
      </c>
      <c r="F91" s="206">
        <v>100338</v>
      </c>
      <c r="G91" s="158">
        <v>1100</v>
      </c>
      <c r="H91" s="30">
        <f t="shared" si="16"/>
        <v>99238</v>
      </c>
      <c r="I91" s="30">
        <f t="shared" si="17"/>
        <v>17862.84</v>
      </c>
      <c r="J91" s="21">
        <f t="shared" si="18"/>
        <v>117.10084000000001</v>
      </c>
      <c r="K91" s="22">
        <f t="shared" si="19"/>
        <v>117217.94084</v>
      </c>
    </row>
    <row r="92" spans="1:11" x14ac:dyDescent="0.25">
      <c r="A92" s="40" t="s">
        <v>51</v>
      </c>
      <c r="B92" s="30" t="s">
        <v>22</v>
      </c>
      <c r="C92" s="30" t="s">
        <v>10</v>
      </c>
      <c r="D92" s="30" t="s">
        <v>23</v>
      </c>
      <c r="E92" s="30" t="s">
        <v>24</v>
      </c>
      <c r="F92" s="206">
        <v>100701</v>
      </c>
      <c r="G92" s="158">
        <v>1100</v>
      </c>
      <c r="H92" s="30">
        <f t="shared" si="16"/>
        <v>99601</v>
      </c>
      <c r="I92" s="30">
        <f t="shared" si="17"/>
        <v>17928.18</v>
      </c>
      <c r="J92" s="21">
        <f t="shared" si="18"/>
        <v>117.52918</v>
      </c>
      <c r="K92" s="22">
        <f t="shared" si="19"/>
        <v>117646.70917999999</v>
      </c>
    </row>
    <row r="93" spans="1:11" x14ac:dyDescent="0.25">
      <c r="A93" s="40" t="s">
        <v>51</v>
      </c>
      <c r="B93" s="30" t="s">
        <v>22</v>
      </c>
      <c r="C93" s="30" t="s">
        <v>30</v>
      </c>
      <c r="D93" s="30" t="s">
        <v>37</v>
      </c>
      <c r="E93" s="30" t="s">
        <v>38</v>
      </c>
      <c r="F93" s="206">
        <v>99901</v>
      </c>
      <c r="G93" s="158">
        <v>1100</v>
      </c>
      <c r="H93" s="30">
        <f t="shared" si="16"/>
        <v>98801</v>
      </c>
      <c r="I93" s="30">
        <f t="shared" si="17"/>
        <v>17784.18</v>
      </c>
      <c r="J93" s="21">
        <f t="shared" si="18"/>
        <v>116.58517999999999</v>
      </c>
      <c r="K93" s="22">
        <f t="shared" si="19"/>
        <v>116701.76517999999</v>
      </c>
    </row>
    <row r="94" spans="1:11" x14ac:dyDescent="0.25">
      <c r="A94" s="40" t="s">
        <v>51</v>
      </c>
      <c r="B94" s="30" t="s">
        <v>136</v>
      </c>
      <c r="C94" s="30" t="s">
        <v>10</v>
      </c>
      <c r="D94" s="30" t="s">
        <v>137</v>
      </c>
      <c r="E94" s="30" t="s">
        <v>138</v>
      </c>
      <c r="F94" s="206">
        <v>96401</v>
      </c>
      <c r="G94" s="158">
        <v>1100</v>
      </c>
      <c r="H94" s="30">
        <f t="shared" ref="H94" si="20">F94-G94</f>
        <v>95301</v>
      </c>
      <c r="I94" s="30">
        <f t="shared" ref="I94" si="21">H94*18%</f>
        <v>17154.18</v>
      </c>
      <c r="J94" s="21">
        <f t="shared" ref="J94" si="22">(H94+I94)*0.1%</f>
        <v>112.45518</v>
      </c>
      <c r="K94" s="22">
        <f t="shared" ref="K94" si="23">+H94+I94+J94</f>
        <v>112567.63518</v>
      </c>
    </row>
    <row r="95" spans="1:11" x14ac:dyDescent="0.25">
      <c r="A95" s="40" t="s">
        <v>51</v>
      </c>
      <c r="B95" s="30" t="s">
        <v>43</v>
      </c>
      <c r="C95" s="30" t="s">
        <v>10</v>
      </c>
      <c r="D95" s="30" t="s">
        <v>25</v>
      </c>
      <c r="E95" s="30" t="s">
        <v>26</v>
      </c>
      <c r="F95" s="206">
        <v>102651</v>
      </c>
      <c r="G95" s="158">
        <v>1100</v>
      </c>
      <c r="H95" s="30">
        <f t="shared" si="16"/>
        <v>101551</v>
      </c>
      <c r="I95" s="30">
        <f t="shared" si="17"/>
        <v>18279.18</v>
      </c>
      <c r="J95" s="21">
        <f t="shared" si="18"/>
        <v>119.83018</v>
      </c>
      <c r="K95" s="22">
        <f t="shared" si="19"/>
        <v>119950.01018</v>
      </c>
    </row>
    <row r="96" spans="1:11" x14ac:dyDescent="0.25">
      <c r="A96" s="40" t="s">
        <v>51</v>
      </c>
      <c r="B96" s="30" t="s">
        <v>43</v>
      </c>
      <c r="C96" s="30" t="s">
        <v>30</v>
      </c>
      <c r="D96" s="30" t="s">
        <v>41</v>
      </c>
      <c r="E96" s="30" t="s">
        <v>42</v>
      </c>
      <c r="F96" s="206">
        <v>101851</v>
      </c>
      <c r="G96" s="158">
        <v>1100</v>
      </c>
      <c r="H96" s="30">
        <f t="shared" si="16"/>
        <v>100751</v>
      </c>
      <c r="I96" s="30">
        <f t="shared" si="17"/>
        <v>18135.18</v>
      </c>
      <c r="J96" s="21">
        <f t="shared" si="18"/>
        <v>118.88618</v>
      </c>
      <c r="K96" s="22">
        <f t="shared" si="19"/>
        <v>119005.06617999999</v>
      </c>
    </row>
    <row r="97" spans="1:11" x14ac:dyDescent="0.25">
      <c r="A97" s="40" t="s">
        <v>51</v>
      </c>
      <c r="B97" s="30" t="s">
        <v>27</v>
      </c>
      <c r="C97" s="30" t="s">
        <v>10</v>
      </c>
      <c r="D97" s="30" t="s">
        <v>28</v>
      </c>
      <c r="E97" s="30" t="s">
        <v>29</v>
      </c>
      <c r="F97" s="206">
        <v>101048</v>
      </c>
      <c r="G97" s="158">
        <v>1100</v>
      </c>
      <c r="H97" s="30">
        <f t="shared" si="16"/>
        <v>99948</v>
      </c>
      <c r="I97" s="30">
        <f t="shared" si="17"/>
        <v>17990.64</v>
      </c>
      <c r="J97" s="21">
        <f t="shared" si="18"/>
        <v>117.93864000000001</v>
      </c>
      <c r="K97" s="22">
        <f t="shared" si="19"/>
        <v>118056.57863999999</v>
      </c>
    </row>
    <row r="98" spans="1:11" x14ac:dyDescent="0.25">
      <c r="A98" s="40" t="s">
        <v>51</v>
      </c>
      <c r="B98" s="30" t="s">
        <v>27</v>
      </c>
      <c r="C98" s="30" t="s">
        <v>30</v>
      </c>
      <c r="D98" s="30" t="s">
        <v>39</v>
      </c>
      <c r="E98" s="30" t="s">
        <v>40</v>
      </c>
      <c r="F98" s="206">
        <v>100248</v>
      </c>
      <c r="G98" s="158">
        <v>1100</v>
      </c>
      <c r="H98" s="30">
        <f t="shared" si="16"/>
        <v>99148</v>
      </c>
      <c r="I98" s="30">
        <f t="shared" si="17"/>
        <v>17846.64</v>
      </c>
      <c r="J98" s="21">
        <f t="shared" si="18"/>
        <v>116.99464</v>
      </c>
      <c r="K98" s="22">
        <f t="shared" si="19"/>
        <v>117111.63464</v>
      </c>
    </row>
    <row r="99" spans="1:11" x14ac:dyDescent="0.25">
      <c r="A99" s="40" t="s">
        <v>51</v>
      </c>
      <c r="B99" s="30"/>
      <c r="C99" s="30" t="s">
        <v>105</v>
      </c>
      <c r="D99" s="30" t="s">
        <v>119</v>
      </c>
      <c r="E99" s="30" t="s">
        <v>106</v>
      </c>
      <c r="F99" s="158">
        <v>94451</v>
      </c>
      <c r="G99" s="158">
        <v>0</v>
      </c>
      <c r="H99" s="30">
        <f t="shared" si="16"/>
        <v>94451</v>
      </c>
      <c r="I99" s="30">
        <f t="shared" si="17"/>
        <v>17001.18</v>
      </c>
      <c r="J99" s="21">
        <f t="shared" si="18"/>
        <v>111.45218</v>
      </c>
      <c r="K99" s="22">
        <f t="shared" si="19"/>
        <v>111563.63217999999</v>
      </c>
    </row>
    <row r="100" spans="1:11" x14ac:dyDescent="0.25">
      <c r="A100" s="40" t="s">
        <v>51</v>
      </c>
      <c r="B100" s="30"/>
      <c r="C100" s="30" t="s">
        <v>107</v>
      </c>
      <c r="D100" s="30" t="s">
        <v>120</v>
      </c>
      <c r="E100" s="30" t="s">
        <v>108</v>
      </c>
      <c r="F100" s="158">
        <v>93651</v>
      </c>
      <c r="G100" s="158">
        <v>0</v>
      </c>
      <c r="H100" s="30">
        <f t="shared" si="16"/>
        <v>93651</v>
      </c>
      <c r="I100" s="30">
        <f t="shared" si="17"/>
        <v>16857.18</v>
      </c>
      <c r="J100" s="21">
        <f t="shared" si="18"/>
        <v>110.50818</v>
      </c>
      <c r="K100" s="22">
        <f t="shared" si="19"/>
        <v>110618.68818</v>
      </c>
    </row>
    <row r="101" spans="1:11" x14ac:dyDescent="0.25">
      <c r="A101" s="40" t="s">
        <v>51</v>
      </c>
      <c r="B101" s="30"/>
      <c r="C101" s="30" t="s">
        <v>109</v>
      </c>
      <c r="D101" s="30" t="s">
        <v>121</v>
      </c>
      <c r="E101" s="30" t="s">
        <v>110</v>
      </c>
      <c r="F101" s="158">
        <v>94951</v>
      </c>
      <c r="G101" s="158">
        <v>0</v>
      </c>
      <c r="H101" s="30">
        <f t="shared" si="16"/>
        <v>94951</v>
      </c>
      <c r="I101" s="30">
        <f t="shared" si="17"/>
        <v>17091.18</v>
      </c>
      <c r="J101" s="21">
        <f t="shared" si="18"/>
        <v>112.04218</v>
      </c>
      <c r="K101" s="22">
        <f t="shared" si="19"/>
        <v>112154.22218</v>
      </c>
    </row>
    <row r="102" spans="1:11" ht="15.75" thickBot="1" x14ac:dyDescent="0.3">
      <c r="A102" s="66" t="s">
        <v>51</v>
      </c>
      <c r="B102" s="32"/>
      <c r="C102" s="32" t="s">
        <v>111</v>
      </c>
      <c r="D102" s="32" t="s">
        <v>122</v>
      </c>
      <c r="E102" s="32" t="s">
        <v>112</v>
      </c>
      <c r="F102" s="67">
        <v>94951</v>
      </c>
      <c r="G102" s="67">
        <v>0</v>
      </c>
      <c r="H102" s="32">
        <f t="shared" si="16"/>
        <v>94951</v>
      </c>
      <c r="I102" s="32">
        <f t="shared" si="17"/>
        <v>17091.18</v>
      </c>
      <c r="J102" s="23">
        <f t="shared" si="18"/>
        <v>112.04218</v>
      </c>
      <c r="K102" s="24">
        <f t="shared" si="19"/>
        <v>112154.22218</v>
      </c>
    </row>
    <row r="103" spans="1:11" x14ac:dyDescent="0.25">
      <c r="A103" s="68" t="s">
        <v>94</v>
      </c>
      <c r="B103" s="35" t="s">
        <v>11</v>
      </c>
      <c r="C103" s="35" t="s">
        <v>10</v>
      </c>
      <c r="D103" s="35" t="s">
        <v>12</v>
      </c>
      <c r="E103" s="35" t="s">
        <v>13</v>
      </c>
      <c r="F103" s="45">
        <v>92487</v>
      </c>
      <c r="G103" s="45">
        <v>1100</v>
      </c>
      <c r="H103" s="35">
        <f t="shared" si="16"/>
        <v>91387</v>
      </c>
      <c r="I103" s="35">
        <f t="shared" si="17"/>
        <v>16449.66</v>
      </c>
      <c r="J103" s="27">
        <f t="shared" si="18"/>
        <v>107.83666000000001</v>
      </c>
      <c r="K103" s="28">
        <f t="shared" si="19"/>
        <v>107944.49666</v>
      </c>
    </row>
    <row r="104" spans="1:11" x14ac:dyDescent="0.25">
      <c r="A104" s="40" t="s">
        <v>94</v>
      </c>
      <c r="B104" s="30" t="s">
        <v>11</v>
      </c>
      <c r="C104" s="30" t="s">
        <v>30</v>
      </c>
      <c r="D104" s="30" t="s">
        <v>31</v>
      </c>
      <c r="E104" s="30" t="s">
        <v>32</v>
      </c>
      <c r="F104" s="158">
        <v>91687</v>
      </c>
      <c r="G104" s="158">
        <v>1100</v>
      </c>
      <c r="H104" s="30">
        <f t="shared" si="16"/>
        <v>90587</v>
      </c>
      <c r="I104" s="30">
        <f t="shared" si="17"/>
        <v>16305.66</v>
      </c>
      <c r="J104" s="21">
        <f t="shared" si="18"/>
        <v>106.89266000000001</v>
      </c>
      <c r="K104" s="22">
        <f t="shared" si="19"/>
        <v>106999.55266</v>
      </c>
    </row>
    <row r="105" spans="1:11" x14ac:dyDescent="0.25">
      <c r="A105" s="40" t="s">
        <v>94</v>
      </c>
      <c r="B105" s="30" t="s">
        <v>11</v>
      </c>
      <c r="C105" s="30" t="s">
        <v>10</v>
      </c>
      <c r="D105" s="30" t="s">
        <v>15</v>
      </c>
      <c r="E105" s="30" t="s">
        <v>16</v>
      </c>
      <c r="F105" s="158">
        <v>91687</v>
      </c>
      <c r="G105" s="158">
        <v>1100</v>
      </c>
      <c r="H105" s="30">
        <f t="shared" si="16"/>
        <v>90587</v>
      </c>
      <c r="I105" s="30">
        <f t="shared" si="17"/>
        <v>16305.66</v>
      </c>
      <c r="J105" s="21">
        <f t="shared" si="18"/>
        <v>106.89266000000001</v>
      </c>
      <c r="K105" s="22">
        <f t="shared" si="19"/>
        <v>106999.55266</v>
      </c>
    </row>
    <row r="106" spans="1:11" ht="15.75" thickBot="1" x14ac:dyDescent="0.3">
      <c r="A106" s="125" t="s">
        <v>94</v>
      </c>
      <c r="B106" s="122" t="s">
        <v>11</v>
      </c>
      <c r="C106" s="122" t="s">
        <v>30</v>
      </c>
      <c r="D106" s="122" t="s">
        <v>33</v>
      </c>
      <c r="E106" s="122" t="s">
        <v>34</v>
      </c>
      <c r="F106" s="126">
        <v>90887</v>
      </c>
      <c r="G106" s="126">
        <v>1100</v>
      </c>
      <c r="H106" s="122">
        <f t="shared" si="16"/>
        <v>89787</v>
      </c>
      <c r="I106" s="122">
        <f t="shared" si="17"/>
        <v>16161.66</v>
      </c>
      <c r="J106" s="123">
        <f t="shared" si="18"/>
        <v>105.94866</v>
      </c>
      <c r="K106" s="124">
        <f t="shared" si="19"/>
        <v>106054.60866</v>
      </c>
    </row>
    <row r="107" spans="1:11" x14ac:dyDescent="0.25">
      <c r="A107" s="38" t="s">
        <v>95</v>
      </c>
      <c r="B107" s="34" t="s">
        <v>17</v>
      </c>
      <c r="C107" s="34" t="s">
        <v>10</v>
      </c>
      <c r="D107" s="34" t="s">
        <v>18</v>
      </c>
      <c r="E107" s="34" t="s">
        <v>19</v>
      </c>
      <c r="F107" s="205">
        <v>93387</v>
      </c>
      <c r="G107" s="39">
        <v>1100</v>
      </c>
      <c r="H107" s="34">
        <f t="shared" si="16"/>
        <v>92287</v>
      </c>
      <c r="I107" s="34">
        <f t="shared" si="17"/>
        <v>16611.66</v>
      </c>
      <c r="J107" s="25">
        <f t="shared" si="18"/>
        <v>108.89866000000001</v>
      </c>
      <c r="K107" s="26">
        <f t="shared" si="19"/>
        <v>109007.55866000001</v>
      </c>
    </row>
    <row r="108" spans="1:11" x14ac:dyDescent="0.25">
      <c r="A108" s="40" t="s">
        <v>95</v>
      </c>
      <c r="B108" s="30" t="s">
        <v>17</v>
      </c>
      <c r="C108" s="30" t="s">
        <v>30</v>
      </c>
      <c r="D108" s="30" t="s">
        <v>35</v>
      </c>
      <c r="E108" s="30" t="s">
        <v>36</v>
      </c>
      <c r="F108" s="206">
        <v>92587</v>
      </c>
      <c r="G108" s="158">
        <v>1100</v>
      </c>
      <c r="H108" s="30">
        <f t="shared" si="16"/>
        <v>91487</v>
      </c>
      <c r="I108" s="30">
        <f t="shared" si="17"/>
        <v>16467.66</v>
      </c>
      <c r="J108" s="21">
        <f t="shared" si="18"/>
        <v>107.95466</v>
      </c>
      <c r="K108" s="22">
        <f t="shared" si="19"/>
        <v>108062.61466000001</v>
      </c>
    </row>
    <row r="109" spans="1:11" x14ac:dyDescent="0.25">
      <c r="A109" s="40" t="s">
        <v>95</v>
      </c>
      <c r="B109" s="30" t="s">
        <v>17</v>
      </c>
      <c r="C109" s="30" t="s">
        <v>10</v>
      </c>
      <c r="D109" s="30" t="s">
        <v>20</v>
      </c>
      <c r="E109" s="30" t="s">
        <v>21</v>
      </c>
      <c r="F109" s="206">
        <v>98087</v>
      </c>
      <c r="G109" s="158">
        <v>1100</v>
      </c>
      <c r="H109" s="30">
        <f t="shared" si="16"/>
        <v>96987</v>
      </c>
      <c r="I109" s="30">
        <f t="shared" si="17"/>
        <v>17457.66</v>
      </c>
      <c r="J109" s="21">
        <f t="shared" si="18"/>
        <v>114.44466</v>
      </c>
      <c r="K109" s="22">
        <f t="shared" si="19"/>
        <v>114559.10466</v>
      </c>
    </row>
    <row r="110" spans="1:11" ht="15.75" thickBot="1" x14ac:dyDescent="0.3">
      <c r="A110" s="66" t="s">
        <v>95</v>
      </c>
      <c r="B110" s="32" t="s">
        <v>17</v>
      </c>
      <c r="C110" s="32" t="s">
        <v>113</v>
      </c>
      <c r="D110" s="32" t="s">
        <v>114</v>
      </c>
      <c r="E110" s="32" t="s">
        <v>115</v>
      </c>
      <c r="F110" s="207">
        <v>97287</v>
      </c>
      <c r="G110" s="67">
        <v>1100</v>
      </c>
      <c r="H110" s="32">
        <f t="shared" si="16"/>
        <v>96187</v>
      </c>
      <c r="I110" s="32">
        <f t="shared" si="17"/>
        <v>17313.66</v>
      </c>
      <c r="J110" s="23">
        <f t="shared" si="18"/>
        <v>113.50066000000001</v>
      </c>
      <c r="K110" s="24">
        <f t="shared" si="19"/>
        <v>113614.16066000001</v>
      </c>
    </row>
    <row r="111" spans="1:11" x14ac:dyDescent="0.25">
      <c r="A111" s="68" t="s">
        <v>95</v>
      </c>
      <c r="B111" s="35" t="s">
        <v>22</v>
      </c>
      <c r="C111" s="35" t="s">
        <v>10</v>
      </c>
      <c r="D111" s="35" t="s">
        <v>23</v>
      </c>
      <c r="E111" s="35" t="s">
        <v>24</v>
      </c>
      <c r="F111" s="208">
        <v>95337</v>
      </c>
      <c r="G111" s="45">
        <v>1100</v>
      </c>
      <c r="H111" s="35">
        <f t="shared" si="16"/>
        <v>94237</v>
      </c>
      <c r="I111" s="35">
        <f t="shared" si="17"/>
        <v>16962.66</v>
      </c>
      <c r="J111" s="27">
        <f t="shared" si="18"/>
        <v>111.19966000000001</v>
      </c>
      <c r="K111" s="28">
        <f t="shared" si="19"/>
        <v>111310.85966</v>
      </c>
    </row>
    <row r="112" spans="1:11" x14ac:dyDescent="0.25">
      <c r="A112" s="40" t="s">
        <v>95</v>
      </c>
      <c r="B112" s="30" t="s">
        <v>22</v>
      </c>
      <c r="C112" s="30" t="s">
        <v>30</v>
      </c>
      <c r="D112" s="30" t="s">
        <v>37</v>
      </c>
      <c r="E112" s="30" t="s">
        <v>38</v>
      </c>
      <c r="F112" s="206">
        <v>94537</v>
      </c>
      <c r="G112" s="158">
        <v>1100</v>
      </c>
      <c r="H112" s="30">
        <f t="shared" si="16"/>
        <v>93437</v>
      </c>
      <c r="I112" s="30">
        <f t="shared" si="17"/>
        <v>16818.66</v>
      </c>
      <c r="J112" s="21">
        <f t="shared" si="18"/>
        <v>110.25566000000001</v>
      </c>
      <c r="K112" s="22">
        <f t="shared" si="19"/>
        <v>110365.91566</v>
      </c>
    </row>
    <row r="113" spans="1:11" x14ac:dyDescent="0.25">
      <c r="A113" s="40" t="s">
        <v>95</v>
      </c>
      <c r="B113" s="30" t="s">
        <v>136</v>
      </c>
      <c r="C113" s="30" t="s">
        <v>10</v>
      </c>
      <c r="D113" s="30" t="s">
        <v>137</v>
      </c>
      <c r="E113" s="30" t="s">
        <v>138</v>
      </c>
      <c r="F113" s="206">
        <v>89887</v>
      </c>
      <c r="G113" s="158">
        <v>1100</v>
      </c>
      <c r="H113" s="30">
        <f t="shared" ref="H113" si="24">F113-G113</f>
        <v>88787</v>
      </c>
      <c r="I113" s="30">
        <f t="shared" ref="I113" si="25">H113*18%</f>
        <v>15981.66</v>
      </c>
      <c r="J113" s="21">
        <f t="shared" ref="J113" si="26">(H113+I113)*0.1%</f>
        <v>104.76866000000001</v>
      </c>
      <c r="K113" s="22">
        <f t="shared" ref="K113" si="27">+H113+I113+J113</f>
        <v>104873.42866000001</v>
      </c>
    </row>
    <row r="114" spans="1:11" x14ac:dyDescent="0.25">
      <c r="A114" s="40" t="s">
        <v>95</v>
      </c>
      <c r="B114" s="30" t="s">
        <v>43</v>
      </c>
      <c r="C114" s="30" t="s">
        <v>10</v>
      </c>
      <c r="D114" s="30" t="s">
        <v>25</v>
      </c>
      <c r="E114" s="30" t="s">
        <v>26</v>
      </c>
      <c r="F114" s="206">
        <v>97537</v>
      </c>
      <c r="G114" s="158">
        <v>1100</v>
      </c>
      <c r="H114" s="30">
        <f t="shared" si="16"/>
        <v>96437</v>
      </c>
      <c r="I114" s="30">
        <f t="shared" si="17"/>
        <v>17358.66</v>
      </c>
      <c r="J114" s="21">
        <f t="shared" si="18"/>
        <v>113.79566000000001</v>
      </c>
      <c r="K114" s="22">
        <f t="shared" si="19"/>
        <v>113909.45566000001</v>
      </c>
    </row>
    <row r="115" spans="1:11" x14ac:dyDescent="0.25">
      <c r="A115" s="40" t="s">
        <v>95</v>
      </c>
      <c r="B115" s="30" t="s">
        <v>43</v>
      </c>
      <c r="C115" s="30" t="s">
        <v>30</v>
      </c>
      <c r="D115" s="30" t="s">
        <v>41</v>
      </c>
      <c r="E115" s="30" t="s">
        <v>42</v>
      </c>
      <c r="F115" s="206">
        <v>96737</v>
      </c>
      <c r="G115" s="158">
        <v>1100</v>
      </c>
      <c r="H115" s="30">
        <f t="shared" si="16"/>
        <v>95637</v>
      </c>
      <c r="I115" s="30">
        <f t="shared" si="17"/>
        <v>17214.66</v>
      </c>
      <c r="J115" s="21">
        <f t="shared" si="18"/>
        <v>112.85166000000001</v>
      </c>
      <c r="K115" s="22">
        <f t="shared" si="19"/>
        <v>112964.51166</v>
      </c>
    </row>
    <row r="116" spans="1:11" x14ac:dyDescent="0.25">
      <c r="A116" s="40" t="s">
        <v>95</v>
      </c>
      <c r="B116" s="30" t="s">
        <v>27</v>
      </c>
      <c r="C116" s="30" t="s">
        <v>10</v>
      </c>
      <c r="D116" s="30" t="s">
        <v>28</v>
      </c>
      <c r="E116" s="30" t="s">
        <v>29</v>
      </c>
      <c r="F116" s="206">
        <v>96374</v>
      </c>
      <c r="G116" s="158">
        <v>1100</v>
      </c>
      <c r="H116" s="30">
        <f t="shared" si="16"/>
        <v>95274</v>
      </c>
      <c r="I116" s="30">
        <f t="shared" si="17"/>
        <v>17149.32</v>
      </c>
      <c r="J116" s="21">
        <f t="shared" si="18"/>
        <v>112.42332</v>
      </c>
      <c r="K116" s="22">
        <f t="shared" si="19"/>
        <v>112535.74332000001</v>
      </c>
    </row>
    <row r="117" spans="1:11" x14ac:dyDescent="0.25">
      <c r="A117" s="40" t="s">
        <v>95</v>
      </c>
      <c r="B117" s="30" t="s">
        <v>27</v>
      </c>
      <c r="C117" s="30" t="s">
        <v>30</v>
      </c>
      <c r="D117" s="30" t="s">
        <v>39</v>
      </c>
      <c r="E117" s="30" t="s">
        <v>40</v>
      </c>
      <c r="F117" s="206">
        <v>95574</v>
      </c>
      <c r="G117" s="158">
        <v>1100</v>
      </c>
      <c r="H117" s="30">
        <f t="shared" si="16"/>
        <v>94474</v>
      </c>
      <c r="I117" s="30">
        <f t="shared" si="17"/>
        <v>17005.32</v>
      </c>
      <c r="J117" s="21">
        <f t="shared" si="18"/>
        <v>111.47932000000002</v>
      </c>
      <c r="K117" s="22">
        <f t="shared" si="19"/>
        <v>111590.79932000001</v>
      </c>
    </row>
    <row r="118" spans="1:11" x14ac:dyDescent="0.25">
      <c r="A118" s="40" t="s">
        <v>95</v>
      </c>
      <c r="B118" s="30"/>
      <c r="C118" s="30" t="s">
        <v>105</v>
      </c>
      <c r="D118" s="30" t="s">
        <v>119</v>
      </c>
      <c r="E118" s="30" t="s">
        <v>106</v>
      </c>
      <c r="F118" s="158">
        <v>88487</v>
      </c>
      <c r="G118" s="158">
        <v>0</v>
      </c>
      <c r="H118" s="30">
        <f t="shared" si="16"/>
        <v>88487</v>
      </c>
      <c r="I118" s="30">
        <f t="shared" si="17"/>
        <v>15927.66</v>
      </c>
      <c r="J118" s="21">
        <f t="shared" si="18"/>
        <v>104.41466000000001</v>
      </c>
      <c r="K118" s="22">
        <f t="shared" si="19"/>
        <v>104519.07466</v>
      </c>
    </row>
    <row r="119" spans="1:11" x14ac:dyDescent="0.25">
      <c r="A119" s="40" t="s">
        <v>95</v>
      </c>
      <c r="B119" s="30"/>
      <c r="C119" s="30" t="s">
        <v>107</v>
      </c>
      <c r="D119" s="30" t="s">
        <v>120</v>
      </c>
      <c r="E119" s="30" t="s">
        <v>108</v>
      </c>
      <c r="F119" s="158">
        <v>87687</v>
      </c>
      <c r="G119" s="158">
        <v>0</v>
      </c>
      <c r="H119" s="30">
        <f t="shared" si="16"/>
        <v>87687</v>
      </c>
      <c r="I119" s="30">
        <f t="shared" si="17"/>
        <v>15783.66</v>
      </c>
      <c r="J119" s="21">
        <f t="shared" si="18"/>
        <v>103.47066000000001</v>
      </c>
      <c r="K119" s="22">
        <f t="shared" si="19"/>
        <v>103574.13066000001</v>
      </c>
    </row>
    <row r="120" spans="1:11" x14ac:dyDescent="0.25">
      <c r="A120" s="40" t="s">
        <v>95</v>
      </c>
      <c r="B120" s="30"/>
      <c r="C120" s="30" t="s">
        <v>109</v>
      </c>
      <c r="D120" s="30" t="s">
        <v>121</v>
      </c>
      <c r="E120" s="30" t="s">
        <v>110</v>
      </c>
      <c r="F120" s="158">
        <v>88987</v>
      </c>
      <c r="G120" s="158">
        <v>0</v>
      </c>
      <c r="H120" s="30">
        <f t="shared" si="16"/>
        <v>88987</v>
      </c>
      <c r="I120" s="30">
        <f t="shared" si="17"/>
        <v>16017.66</v>
      </c>
      <c r="J120" s="21">
        <f t="shared" si="18"/>
        <v>105.00466</v>
      </c>
      <c r="K120" s="22">
        <f t="shared" si="19"/>
        <v>105109.66466000001</v>
      </c>
    </row>
    <row r="121" spans="1:11" ht="15.75" thickBot="1" x14ac:dyDescent="0.3">
      <c r="A121" s="66" t="s">
        <v>95</v>
      </c>
      <c r="B121" s="32"/>
      <c r="C121" s="32" t="s">
        <v>111</v>
      </c>
      <c r="D121" s="32" t="s">
        <v>122</v>
      </c>
      <c r="E121" s="32" t="s">
        <v>112</v>
      </c>
      <c r="F121" s="67">
        <v>88987</v>
      </c>
      <c r="G121" s="67">
        <v>0</v>
      </c>
      <c r="H121" s="32">
        <f t="shared" si="16"/>
        <v>88987</v>
      </c>
      <c r="I121" s="32">
        <f t="shared" si="17"/>
        <v>16017.66</v>
      </c>
      <c r="J121" s="23">
        <f t="shared" si="18"/>
        <v>105.00466</v>
      </c>
      <c r="K121" s="24">
        <f t="shared" si="19"/>
        <v>105109.66466000001</v>
      </c>
    </row>
    <row r="122" spans="1:11" s="58" customFormat="1" x14ac:dyDescent="0.25">
      <c r="A122" s="186" t="s">
        <v>53</v>
      </c>
      <c r="B122" s="187"/>
      <c r="C122" s="187"/>
      <c r="D122" s="188"/>
      <c r="K122" s="7"/>
    </row>
    <row r="123" spans="1:11" s="58" customFormat="1" ht="60" x14ac:dyDescent="0.25">
      <c r="A123" s="59" t="s">
        <v>54</v>
      </c>
      <c r="B123" s="59" t="s">
        <v>89</v>
      </c>
      <c r="C123" s="59" t="s">
        <v>90</v>
      </c>
      <c r="E123" s="189" t="s">
        <v>97</v>
      </c>
      <c r="F123" s="190"/>
      <c r="K123" s="7"/>
    </row>
    <row r="124" spans="1:11" s="58" customFormat="1" ht="15.75" thickBot="1" x14ac:dyDescent="0.3">
      <c r="A124" s="59" t="s">
        <v>55</v>
      </c>
      <c r="B124" s="30" t="s">
        <v>100</v>
      </c>
      <c r="C124" s="59">
        <v>400</v>
      </c>
      <c r="E124" s="30"/>
      <c r="F124" s="30"/>
      <c r="K124" s="7"/>
    </row>
    <row r="125" spans="1:11" s="58" customFormat="1" x14ac:dyDescent="0.25">
      <c r="A125" s="59" t="s">
        <v>56</v>
      </c>
      <c r="B125" s="30" t="s">
        <v>75</v>
      </c>
      <c r="C125" s="60">
        <v>450</v>
      </c>
      <c r="E125" s="33" t="s">
        <v>101</v>
      </c>
      <c r="F125" s="46">
        <v>900</v>
      </c>
      <c r="K125" s="7"/>
    </row>
    <row r="126" spans="1:11" s="58" customFormat="1" x14ac:dyDescent="0.25">
      <c r="A126" s="59" t="s">
        <v>57</v>
      </c>
      <c r="B126" s="30" t="s">
        <v>76</v>
      </c>
      <c r="C126" s="60">
        <v>500</v>
      </c>
      <c r="E126" s="29" t="s">
        <v>102</v>
      </c>
      <c r="F126" s="47">
        <v>200</v>
      </c>
      <c r="K126" s="7"/>
    </row>
    <row r="127" spans="1:11" s="58" customFormat="1" ht="15.75" thickBot="1" x14ac:dyDescent="0.3">
      <c r="A127" s="59" t="s">
        <v>58</v>
      </c>
      <c r="B127" s="30" t="s">
        <v>77</v>
      </c>
      <c r="C127" s="60">
        <v>550</v>
      </c>
      <c r="E127" s="31" t="s">
        <v>103</v>
      </c>
      <c r="F127" s="48">
        <v>500</v>
      </c>
      <c r="K127" s="7"/>
    </row>
    <row r="128" spans="1:11" s="58" customFormat="1" x14ac:dyDescent="0.25">
      <c r="A128" s="59" t="s">
        <v>59</v>
      </c>
      <c r="B128" s="30" t="s">
        <v>78</v>
      </c>
      <c r="C128" s="60">
        <v>650</v>
      </c>
      <c r="K128" s="7"/>
    </row>
    <row r="129" spans="1:11" s="58" customFormat="1" x14ac:dyDescent="0.25">
      <c r="A129" s="59" t="s">
        <v>61</v>
      </c>
      <c r="B129" s="30" t="s">
        <v>79</v>
      </c>
      <c r="C129" s="60">
        <v>750</v>
      </c>
      <c r="G129" s="58" t="s">
        <v>60</v>
      </c>
      <c r="K129" s="7"/>
    </row>
    <row r="130" spans="1:11" s="58" customFormat="1" x14ac:dyDescent="0.25">
      <c r="A130" s="59" t="s">
        <v>62</v>
      </c>
      <c r="B130" s="30" t="s">
        <v>80</v>
      </c>
      <c r="C130" s="60">
        <v>850</v>
      </c>
      <c r="K130" s="7"/>
    </row>
    <row r="131" spans="1:11" s="58" customFormat="1" x14ac:dyDescent="0.25">
      <c r="A131" s="59" t="s">
        <v>63</v>
      </c>
      <c r="B131" s="30" t="s">
        <v>81</v>
      </c>
      <c r="C131" s="60">
        <v>950</v>
      </c>
      <c r="K131" s="7"/>
    </row>
    <row r="132" spans="1:11" s="58" customFormat="1" x14ac:dyDescent="0.25">
      <c r="A132" s="59" t="s">
        <v>64</v>
      </c>
      <c r="B132" s="30" t="s">
        <v>82</v>
      </c>
      <c r="C132" s="60">
        <v>1000</v>
      </c>
      <c r="K132" s="7"/>
    </row>
    <row r="133" spans="1:11" s="58" customFormat="1" x14ac:dyDescent="0.25">
      <c r="A133" s="59" t="s">
        <v>65</v>
      </c>
      <c r="B133" s="30" t="s">
        <v>83</v>
      </c>
      <c r="C133" s="60">
        <v>1050</v>
      </c>
      <c r="K133" s="7"/>
    </row>
    <row r="134" spans="1:11" s="58" customFormat="1" x14ac:dyDescent="0.25">
      <c r="A134" s="59" t="s">
        <v>66</v>
      </c>
      <c r="B134" s="30" t="s">
        <v>84</v>
      </c>
      <c r="C134" s="60">
        <v>1100</v>
      </c>
      <c r="K134" s="7"/>
    </row>
    <row r="135" spans="1:11" s="58" customFormat="1" x14ac:dyDescent="0.25">
      <c r="A135" s="30" t="s">
        <v>118</v>
      </c>
      <c r="B135" s="30" t="s">
        <v>85</v>
      </c>
      <c r="C135" s="60">
        <v>1200</v>
      </c>
      <c r="K135" s="7"/>
    </row>
    <row r="136" spans="1:11" ht="21" x14ac:dyDescent="0.25">
      <c r="A136" s="191" t="s">
        <v>67</v>
      </c>
      <c r="B136" s="192"/>
      <c r="C136" s="192"/>
      <c r="D136" s="192"/>
      <c r="E136" s="192"/>
      <c r="F136" s="192"/>
      <c r="G136" s="192"/>
      <c r="H136" s="192"/>
      <c r="I136" s="192"/>
      <c r="J136" s="58"/>
      <c r="K136" s="7"/>
    </row>
    <row r="137" spans="1:11" x14ac:dyDescent="0.25">
      <c r="A137" s="43" t="s">
        <v>86</v>
      </c>
      <c r="B137" s="8"/>
      <c r="C137" s="8"/>
      <c r="D137" s="8"/>
      <c r="E137" s="12"/>
      <c r="F137" s="12"/>
      <c r="G137" s="12"/>
      <c r="H137" s="12"/>
      <c r="I137" s="12"/>
      <c r="J137" s="8"/>
      <c r="K137" s="9"/>
    </row>
    <row r="138" spans="1:11" x14ac:dyDescent="0.25">
      <c r="A138" s="43" t="s">
        <v>87</v>
      </c>
      <c r="B138" s="8"/>
      <c r="C138" s="8"/>
      <c r="D138" s="8"/>
      <c r="E138" s="12"/>
      <c r="F138" s="12"/>
      <c r="G138" s="12"/>
      <c r="H138" s="12"/>
      <c r="I138" s="12"/>
      <c r="J138" s="8"/>
      <c r="K138" s="9"/>
    </row>
    <row r="139" spans="1:11" x14ac:dyDescent="0.25">
      <c r="A139" s="43" t="s">
        <v>68</v>
      </c>
      <c r="B139" s="8"/>
      <c r="C139" s="8"/>
      <c r="D139" s="8"/>
      <c r="E139" s="12"/>
      <c r="F139" s="12"/>
      <c r="G139" s="12"/>
      <c r="H139" s="12"/>
      <c r="I139" s="12"/>
      <c r="J139" s="8"/>
      <c r="K139" s="9"/>
    </row>
    <row r="140" spans="1:11" x14ac:dyDescent="0.25">
      <c r="A140" s="180" t="s">
        <v>91</v>
      </c>
      <c r="B140" s="181"/>
      <c r="C140" s="181"/>
      <c r="D140" s="181"/>
      <c r="E140" s="181"/>
      <c r="F140" s="181"/>
      <c r="G140" s="181"/>
      <c r="H140" s="181"/>
      <c r="I140" s="181"/>
      <c r="J140" s="181"/>
      <c r="K140" s="182"/>
    </row>
    <row r="141" spans="1:11" x14ac:dyDescent="0.25">
      <c r="A141" s="180" t="s">
        <v>88</v>
      </c>
      <c r="B141" s="181"/>
      <c r="C141" s="181"/>
      <c r="D141" s="181"/>
      <c r="E141" s="181"/>
      <c r="F141" s="181"/>
      <c r="G141" s="181"/>
      <c r="H141" s="181"/>
      <c r="I141" s="181"/>
      <c r="J141" s="181"/>
      <c r="K141" s="182"/>
    </row>
    <row r="142" spans="1:11" x14ac:dyDescent="0.25">
      <c r="A142" s="43" t="s">
        <v>69</v>
      </c>
      <c r="B142" s="8"/>
      <c r="C142" s="8"/>
      <c r="D142" s="8"/>
      <c r="E142" s="8"/>
      <c r="F142" s="12"/>
      <c r="G142" s="12"/>
      <c r="H142" s="8"/>
      <c r="I142" s="12"/>
      <c r="J142" s="8"/>
      <c r="K142" s="9"/>
    </row>
    <row r="143" spans="1:11" x14ac:dyDescent="0.25">
      <c r="A143" s="43" t="s">
        <v>70</v>
      </c>
      <c r="B143" s="8"/>
      <c r="C143" s="8"/>
      <c r="D143" s="8"/>
      <c r="E143" s="8"/>
      <c r="F143" s="12"/>
      <c r="G143" s="12"/>
      <c r="H143" s="12"/>
      <c r="I143" s="8"/>
      <c r="J143" s="8"/>
      <c r="K143" s="9"/>
    </row>
    <row r="144" spans="1:11" x14ac:dyDescent="0.25">
      <c r="A144" s="43" t="s">
        <v>71</v>
      </c>
      <c r="B144" s="8"/>
      <c r="C144" s="8"/>
      <c r="D144" s="8"/>
      <c r="E144" s="8"/>
      <c r="F144" s="12"/>
      <c r="G144" s="12"/>
      <c r="H144" s="12"/>
      <c r="I144" s="8"/>
      <c r="J144" s="8"/>
      <c r="K144" s="9"/>
    </row>
    <row r="145" spans="1:11" x14ac:dyDescent="0.25">
      <c r="A145" s="43" t="s">
        <v>72</v>
      </c>
      <c r="B145" s="8"/>
      <c r="C145" s="8"/>
      <c r="D145" s="8"/>
      <c r="E145" s="8"/>
      <c r="F145" s="12"/>
      <c r="G145" s="12"/>
      <c r="H145" s="12"/>
      <c r="I145" s="8"/>
      <c r="J145" s="8"/>
      <c r="K145" s="9"/>
    </row>
    <row r="146" spans="1:11" x14ac:dyDescent="0.25">
      <c r="A146" s="43" t="s">
        <v>71</v>
      </c>
      <c r="B146" s="8"/>
      <c r="C146" s="8"/>
      <c r="D146" s="8"/>
      <c r="E146" s="8"/>
      <c r="F146" s="12"/>
      <c r="G146" s="12"/>
      <c r="H146" s="12"/>
      <c r="I146" s="8"/>
      <c r="J146" s="8"/>
      <c r="K146" s="9"/>
    </row>
    <row r="147" spans="1:11" x14ac:dyDescent="0.25">
      <c r="A147" s="43" t="s">
        <v>72</v>
      </c>
      <c r="B147" s="8"/>
      <c r="C147" s="8"/>
      <c r="D147" s="8"/>
      <c r="E147" s="8"/>
      <c r="F147" s="12"/>
      <c r="G147" s="12"/>
      <c r="H147" s="12"/>
      <c r="I147" s="8"/>
      <c r="J147" s="8"/>
      <c r="K147" s="9"/>
    </row>
    <row r="148" spans="1:11" ht="15.75" thickBot="1" x14ac:dyDescent="0.3">
      <c r="A148" s="44" t="s">
        <v>73</v>
      </c>
      <c r="B148" s="16"/>
      <c r="C148" s="16"/>
      <c r="D148" s="16"/>
      <c r="E148" s="17"/>
      <c r="F148" s="17"/>
      <c r="G148" s="17"/>
      <c r="H148" s="17"/>
      <c r="I148" s="16"/>
      <c r="J148" s="16"/>
      <c r="K148" s="19"/>
    </row>
    <row r="149" spans="1:11" ht="15.75" thickBot="1" x14ac:dyDescent="0.3">
      <c r="A149" s="6"/>
      <c r="B149" s="6"/>
      <c r="C149" s="6"/>
      <c r="D149" s="6"/>
      <c r="E149" s="6"/>
      <c r="F149" s="6"/>
      <c r="G149" s="6"/>
      <c r="H149" s="6"/>
      <c r="I149" s="6"/>
      <c r="J149" s="6"/>
      <c r="K149" s="6"/>
    </row>
    <row r="150" spans="1:11" ht="60.75" thickBot="1" x14ac:dyDescent="0.3">
      <c r="A150" s="95" t="s">
        <v>54</v>
      </c>
      <c r="B150" s="96" t="s">
        <v>89</v>
      </c>
      <c r="C150" s="97" t="s">
        <v>90</v>
      </c>
      <c r="D150" s="58"/>
      <c r="E150" s="183" t="s">
        <v>97</v>
      </c>
      <c r="F150" s="184"/>
      <c r="G150" s="58"/>
      <c r="H150" s="58"/>
      <c r="I150" s="58"/>
      <c r="J150" s="58"/>
      <c r="K150" s="7"/>
    </row>
    <row r="151" spans="1:11" x14ac:dyDescent="0.25">
      <c r="A151" s="98" t="s">
        <v>55</v>
      </c>
      <c r="B151" s="92" t="s">
        <v>123</v>
      </c>
      <c r="C151" s="99">
        <v>200</v>
      </c>
      <c r="D151" s="58"/>
      <c r="E151" s="89" t="s">
        <v>101</v>
      </c>
      <c r="F151" s="92">
        <v>1100</v>
      </c>
      <c r="G151" s="58"/>
      <c r="H151" s="58"/>
      <c r="I151" s="58"/>
      <c r="J151" s="58"/>
      <c r="K151" s="7"/>
    </row>
    <row r="152" spans="1:11" ht="15.75" thickBot="1" x14ac:dyDescent="0.3">
      <c r="A152" s="100" t="s">
        <v>56</v>
      </c>
      <c r="B152" s="93" t="s">
        <v>124</v>
      </c>
      <c r="C152" s="101">
        <v>450</v>
      </c>
      <c r="D152" s="58"/>
      <c r="E152" s="119" t="s">
        <v>103</v>
      </c>
      <c r="F152" s="94">
        <v>500</v>
      </c>
      <c r="G152" s="58"/>
      <c r="H152" s="58"/>
      <c r="I152" s="58"/>
      <c r="J152" s="58"/>
      <c r="K152" s="7"/>
    </row>
    <row r="153" spans="1:11" ht="15.75" thickBot="1" x14ac:dyDescent="0.3">
      <c r="A153" s="100" t="s">
        <v>57</v>
      </c>
      <c r="B153" s="93" t="s">
        <v>125</v>
      </c>
      <c r="C153" s="101">
        <v>500</v>
      </c>
      <c r="D153" s="58"/>
      <c r="E153" s="128" t="s">
        <v>135</v>
      </c>
      <c r="F153" s="129">
        <v>1600</v>
      </c>
      <c r="G153" s="58"/>
      <c r="H153" s="58"/>
      <c r="I153" s="58"/>
      <c r="J153" s="58"/>
      <c r="K153" s="7"/>
    </row>
    <row r="154" spans="1:11" x14ac:dyDescent="0.25">
      <c r="A154" s="100" t="s">
        <v>58</v>
      </c>
      <c r="B154" s="93" t="s">
        <v>126</v>
      </c>
      <c r="C154" s="101">
        <v>550</v>
      </c>
      <c r="D154" s="58"/>
      <c r="E154" s="127"/>
      <c r="F154" s="127"/>
      <c r="G154" s="58"/>
      <c r="H154" s="58"/>
      <c r="I154" s="58"/>
      <c r="J154" s="58"/>
      <c r="K154" s="7"/>
    </row>
    <row r="155" spans="1:11" x14ac:dyDescent="0.25">
      <c r="A155" s="100" t="s">
        <v>59</v>
      </c>
      <c r="B155" s="93" t="s">
        <v>127</v>
      </c>
      <c r="C155" s="101">
        <v>650</v>
      </c>
      <c r="D155" s="58"/>
      <c r="E155" s="58"/>
      <c r="F155" s="58"/>
      <c r="G155" s="58"/>
      <c r="H155" s="58"/>
      <c r="I155" s="58"/>
      <c r="J155" s="58"/>
      <c r="K155" s="7"/>
    </row>
    <row r="156" spans="1:11" x14ac:dyDescent="0.25">
      <c r="A156" s="100" t="s">
        <v>61</v>
      </c>
      <c r="B156" s="93" t="s">
        <v>128</v>
      </c>
      <c r="C156" s="101">
        <v>750</v>
      </c>
      <c r="D156" s="58"/>
      <c r="E156" s="58"/>
      <c r="F156" s="58"/>
      <c r="G156" s="58" t="s">
        <v>60</v>
      </c>
      <c r="H156" s="58"/>
      <c r="I156" s="58"/>
      <c r="J156" s="58"/>
      <c r="K156" s="7"/>
    </row>
    <row r="157" spans="1:11" x14ac:dyDescent="0.25">
      <c r="A157" s="100" t="s">
        <v>62</v>
      </c>
      <c r="B157" s="93" t="s">
        <v>129</v>
      </c>
      <c r="C157" s="101">
        <v>850</v>
      </c>
      <c r="D157" s="58"/>
      <c r="E157" s="58"/>
      <c r="F157" s="58"/>
      <c r="G157" s="58"/>
      <c r="H157" s="58"/>
      <c r="I157" s="58"/>
      <c r="J157" s="58"/>
      <c r="K157" s="7"/>
    </row>
    <row r="158" spans="1:11" x14ac:dyDescent="0.25">
      <c r="A158" s="100" t="s">
        <v>63</v>
      </c>
      <c r="B158" s="93" t="s">
        <v>130</v>
      </c>
      <c r="C158" s="101">
        <v>950</v>
      </c>
      <c r="D158" s="58"/>
      <c r="E158" s="58"/>
      <c r="F158" s="58"/>
      <c r="G158" s="58"/>
      <c r="H158" s="58"/>
      <c r="I158" s="58"/>
      <c r="J158" s="58"/>
      <c r="K158" s="7"/>
    </row>
    <row r="159" spans="1:11" x14ac:dyDescent="0.25">
      <c r="A159" s="100" t="s">
        <v>64</v>
      </c>
      <c r="B159" s="93" t="s">
        <v>131</v>
      </c>
      <c r="C159" s="101">
        <v>1000</v>
      </c>
      <c r="D159" s="58"/>
      <c r="E159" s="58"/>
      <c r="F159" s="58"/>
      <c r="G159" s="58"/>
      <c r="H159" s="58"/>
      <c r="I159" s="58"/>
      <c r="J159" s="58"/>
      <c r="K159" s="7"/>
    </row>
    <row r="160" spans="1:11" x14ac:dyDescent="0.25">
      <c r="A160" s="100" t="s">
        <v>65</v>
      </c>
      <c r="B160" s="93" t="s">
        <v>132</v>
      </c>
      <c r="C160" s="101">
        <v>1050</v>
      </c>
      <c r="D160" s="58"/>
      <c r="E160" s="58"/>
      <c r="F160" s="58"/>
      <c r="G160" s="58"/>
      <c r="H160" s="58"/>
      <c r="I160" s="58"/>
      <c r="J160" s="58"/>
      <c r="K160" s="7"/>
    </row>
    <row r="161" spans="1:11" x14ac:dyDescent="0.25">
      <c r="A161" s="100" t="s">
        <v>66</v>
      </c>
      <c r="B161" s="93" t="s">
        <v>133</v>
      </c>
      <c r="C161" s="101">
        <v>1100</v>
      </c>
      <c r="D161" s="58"/>
      <c r="E161" s="58"/>
      <c r="F161" s="58"/>
      <c r="G161" s="58"/>
      <c r="H161" s="58"/>
      <c r="I161" s="58"/>
      <c r="J161" s="58"/>
      <c r="K161" s="7"/>
    </row>
    <row r="162" spans="1:11" ht="15.75" thickBot="1" x14ac:dyDescent="0.3">
      <c r="A162" s="90" t="s">
        <v>118</v>
      </c>
      <c r="B162" s="94" t="s">
        <v>134</v>
      </c>
      <c r="C162" s="102">
        <v>1200</v>
      </c>
      <c r="D162" s="58"/>
      <c r="E162" s="58"/>
      <c r="F162" s="58"/>
      <c r="G162" s="58"/>
      <c r="H162" s="58"/>
      <c r="I162" s="58"/>
      <c r="J162" s="58"/>
      <c r="K162" s="7"/>
    </row>
    <row r="163" spans="1:11" ht="21" x14ac:dyDescent="0.25">
      <c r="A163" s="191" t="s">
        <v>67</v>
      </c>
      <c r="B163" s="192"/>
      <c r="C163" s="192"/>
      <c r="D163" s="192"/>
      <c r="E163" s="192"/>
      <c r="F163" s="192"/>
      <c r="G163" s="192"/>
      <c r="H163" s="192"/>
      <c r="I163" s="192"/>
      <c r="J163" s="58"/>
      <c r="K163" s="7"/>
    </row>
    <row r="164" spans="1:11" x14ac:dyDescent="0.25">
      <c r="A164" s="43" t="s">
        <v>86</v>
      </c>
      <c r="B164" s="8"/>
      <c r="C164" s="8"/>
      <c r="D164" s="8"/>
      <c r="E164" s="12"/>
      <c r="F164" s="12"/>
      <c r="G164" s="12"/>
      <c r="H164" s="12"/>
      <c r="I164" s="12"/>
      <c r="J164" s="8"/>
      <c r="K164" s="9"/>
    </row>
    <row r="165" spans="1:11" x14ac:dyDescent="0.25">
      <c r="A165" s="43" t="s">
        <v>87</v>
      </c>
      <c r="B165" s="8"/>
      <c r="C165" s="8"/>
      <c r="D165" s="8"/>
      <c r="E165" s="12"/>
      <c r="F165" s="12"/>
      <c r="G165" s="12"/>
      <c r="H165" s="12"/>
      <c r="I165" s="12"/>
      <c r="J165" s="8"/>
      <c r="K165" s="9"/>
    </row>
    <row r="166" spans="1:11" x14ac:dyDescent="0.25">
      <c r="A166" s="43" t="s">
        <v>68</v>
      </c>
      <c r="B166" s="8"/>
      <c r="C166" s="8"/>
      <c r="D166" s="8"/>
      <c r="E166" s="12"/>
      <c r="F166" s="12"/>
      <c r="G166" s="12"/>
      <c r="H166" s="12"/>
      <c r="I166" s="12"/>
      <c r="J166" s="8"/>
      <c r="K166" s="9"/>
    </row>
    <row r="167" spans="1:11" x14ac:dyDescent="0.25">
      <c r="A167" s="180" t="s">
        <v>91</v>
      </c>
      <c r="B167" s="181"/>
      <c r="C167" s="181"/>
      <c r="D167" s="181"/>
      <c r="E167" s="181"/>
      <c r="F167" s="181"/>
      <c r="G167" s="181"/>
      <c r="H167" s="181"/>
      <c r="I167" s="181"/>
      <c r="J167" s="181"/>
      <c r="K167" s="182"/>
    </row>
    <row r="168" spans="1:11" x14ac:dyDescent="0.25">
      <c r="A168" s="180" t="s">
        <v>88</v>
      </c>
      <c r="B168" s="181"/>
      <c r="C168" s="181"/>
      <c r="D168" s="181"/>
      <c r="E168" s="181"/>
      <c r="F168" s="181"/>
      <c r="G168" s="181"/>
      <c r="H168" s="181"/>
      <c r="I168" s="181"/>
      <c r="J168" s="181"/>
      <c r="K168" s="182"/>
    </row>
    <row r="169" spans="1:11" x14ac:dyDescent="0.25">
      <c r="A169" s="43" t="s">
        <v>69</v>
      </c>
      <c r="B169" s="8"/>
      <c r="C169" s="8"/>
      <c r="D169" s="8"/>
      <c r="E169" s="8"/>
      <c r="F169" s="12"/>
      <c r="G169" s="12"/>
      <c r="H169" s="8"/>
      <c r="I169" s="12"/>
      <c r="J169" s="8"/>
      <c r="K169" s="9"/>
    </row>
    <row r="170" spans="1:11" x14ac:dyDescent="0.25">
      <c r="A170" s="43" t="s">
        <v>70</v>
      </c>
      <c r="B170" s="8"/>
      <c r="C170" s="8"/>
      <c r="D170" s="8"/>
      <c r="E170" s="8"/>
      <c r="F170" s="12"/>
      <c r="G170" s="12"/>
      <c r="H170" s="12"/>
      <c r="I170" s="8"/>
      <c r="J170" s="8"/>
      <c r="K170" s="9"/>
    </row>
    <row r="171" spans="1:11" x14ac:dyDescent="0.25">
      <c r="A171" s="43" t="s">
        <v>71</v>
      </c>
      <c r="B171" s="8"/>
      <c r="C171" s="8"/>
      <c r="D171" s="8"/>
      <c r="E171" s="8"/>
      <c r="F171" s="12"/>
      <c r="G171" s="12"/>
      <c r="H171" s="12"/>
      <c r="I171" s="8"/>
      <c r="J171" s="8"/>
      <c r="K171" s="9"/>
    </row>
    <row r="172" spans="1:11" x14ac:dyDescent="0.25">
      <c r="A172" s="43" t="s">
        <v>72</v>
      </c>
      <c r="B172" s="8"/>
      <c r="C172" s="8"/>
      <c r="D172" s="8"/>
      <c r="E172" s="8"/>
      <c r="F172" s="12"/>
      <c r="G172" s="12"/>
      <c r="H172" s="12"/>
      <c r="I172" s="8"/>
      <c r="J172" s="8"/>
      <c r="K172" s="9"/>
    </row>
    <row r="173" spans="1:11" x14ac:dyDescent="0.25">
      <c r="A173" s="43" t="s">
        <v>71</v>
      </c>
      <c r="B173" s="8"/>
      <c r="C173" s="8"/>
      <c r="D173" s="8"/>
      <c r="E173" s="8"/>
      <c r="F173" s="12"/>
      <c r="G173" s="12"/>
      <c r="H173" s="12"/>
      <c r="I173" s="8"/>
      <c r="J173" s="8"/>
      <c r="K173" s="9"/>
    </row>
    <row r="174" spans="1:11" x14ac:dyDescent="0.25">
      <c r="A174" s="43" t="s">
        <v>72</v>
      </c>
      <c r="B174" s="8"/>
      <c r="C174" s="8"/>
      <c r="D174" s="8"/>
      <c r="E174" s="8"/>
      <c r="F174" s="12"/>
      <c r="G174" s="12"/>
      <c r="H174" s="12"/>
      <c r="I174" s="8"/>
      <c r="J174" s="8"/>
      <c r="K174" s="9"/>
    </row>
    <row r="175" spans="1:11" ht="15.75" thickBot="1" x14ac:dyDescent="0.3">
      <c r="A175" s="44" t="s">
        <v>73</v>
      </c>
      <c r="B175" s="16"/>
      <c r="C175" s="16"/>
      <c r="D175" s="16"/>
      <c r="E175" s="17"/>
      <c r="F175" s="17"/>
      <c r="G175" s="17"/>
      <c r="H175" s="17"/>
      <c r="I175" s="16"/>
      <c r="J175" s="16"/>
      <c r="K175" s="19"/>
    </row>
  </sheetData>
  <mergeCells count="16">
    <mergeCell ref="E150:F150"/>
    <mergeCell ref="A163:I163"/>
    <mergeCell ref="A167:K167"/>
    <mergeCell ref="A168:K168"/>
    <mergeCell ref="A141:K141"/>
    <mergeCell ref="A1:I1"/>
    <mergeCell ref="A2:I2"/>
    <mergeCell ref="A3:I3"/>
    <mergeCell ref="A4:I4"/>
    <mergeCell ref="A5:I5"/>
    <mergeCell ref="A140:K140"/>
    <mergeCell ref="A6:I6"/>
    <mergeCell ref="D7:E7"/>
    <mergeCell ref="A122:D122"/>
    <mergeCell ref="E123:F123"/>
    <mergeCell ref="A136:I136"/>
  </mergeCells>
  <hyperlinks>
    <hyperlink ref="A130" r:id="rId1" display="vasantgurukrupa@gmail.com"/>
    <hyperlink ref="A157" r:id="rId2" display="vasantgurukrupa@gmail.com"/>
  </hyperlinks>
  <pageMargins left="0.7" right="0.7" top="0.75" bottom="0.75" header="0.3" footer="0.3"/>
  <pageSetup paperSize="9" orientation="portrait" horizontalDpi="0" verticalDpi="0" r:id="rId3"/>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0"/>
  <sheetViews>
    <sheetView topLeftCell="A5" zoomScaleNormal="100" workbookViewId="0">
      <selection activeCell="F27" sqref="A4:K40"/>
    </sheetView>
  </sheetViews>
  <sheetFormatPr defaultColWidth="9.140625" defaultRowHeight="15" x14ac:dyDescent="0.25"/>
  <cols>
    <col min="1" max="1" width="10.140625" style="65" bestFit="1" customWidth="1"/>
    <col min="2" max="2" width="18" style="65" customWidth="1"/>
    <col min="3" max="3" width="11.28515625" style="65" bestFit="1" customWidth="1"/>
    <col min="4" max="4" width="15.7109375" style="65" bestFit="1" customWidth="1"/>
    <col min="5" max="5" width="18.5703125" style="65" bestFit="1" customWidth="1"/>
    <col min="6" max="6" width="10.7109375" style="65" customWidth="1"/>
    <col min="7" max="7" width="6.42578125" style="65" bestFit="1" customWidth="1"/>
    <col min="8" max="8" width="7.85546875" style="65" bestFit="1" customWidth="1"/>
    <col min="9" max="9" width="9" style="65" bestFit="1" customWidth="1"/>
    <col min="10" max="10" width="8.42578125" style="65" bestFit="1" customWidth="1"/>
    <col min="11" max="11" width="11.42578125" style="65" bestFit="1" customWidth="1"/>
    <col min="12" max="16384" width="9.140625" style="65"/>
  </cols>
  <sheetData>
    <row r="1" spans="1:11" s="1" customFormat="1" ht="18" customHeight="1" x14ac:dyDescent="0.25">
      <c r="A1" s="169"/>
      <c r="B1" s="170"/>
      <c r="C1" s="170"/>
      <c r="D1" s="170"/>
      <c r="E1" s="170"/>
      <c r="F1" s="170"/>
      <c r="G1" s="170"/>
      <c r="H1" s="170"/>
      <c r="I1" s="170"/>
      <c r="J1" s="153"/>
      <c r="K1" s="36"/>
    </row>
    <row r="2" spans="1:11" s="1" customFormat="1" ht="18" customHeight="1" x14ac:dyDescent="0.25">
      <c r="A2" s="171"/>
      <c r="B2" s="172"/>
      <c r="C2" s="172"/>
      <c r="D2" s="172"/>
      <c r="E2" s="172"/>
      <c r="F2" s="172"/>
      <c r="G2" s="172"/>
      <c r="H2" s="172"/>
      <c r="I2" s="172"/>
      <c r="J2" s="154"/>
      <c r="K2" s="37"/>
    </row>
    <row r="3" spans="1:11" s="1" customFormat="1" ht="18" customHeight="1" x14ac:dyDescent="0.25">
      <c r="A3" s="171"/>
      <c r="B3" s="172"/>
      <c r="C3" s="172"/>
      <c r="D3" s="172"/>
      <c r="E3" s="172"/>
      <c r="F3" s="172"/>
      <c r="G3" s="172"/>
      <c r="H3" s="172"/>
      <c r="I3" s="172"/>
      <c r="J3" s="154"/>
      <c r="K3" s="37"/>
    </row>
    <row r="4" spans="1:11" s="1" customFormat="1" ht="18" customHeight="1" x14ac:dyDescent="0.25">
      <c r="A4" s="173" t="s">
        <v>0</v>
      </c>
      <c r="B4" s="174"/>
      <c r="C4" s="174"/>
      <c r="D4" s="174"/>
      <c r="E4" s="174"/>
      <c r="F4" s="174"/>
      <c r="G4" s="174"/>
      <c r="H4" s="174"/>
      <c r="I4" s="174"/>
      <c r="J4" s="161"/>
      <c r="K4" s="37"/>
    </row>
    <row r="5" spans="1:11" s="1" customFormat="1" ht="18" customHeight="1" x14ac:dyDescent="0.25">
      <c r="A5" s="173" t="s">
        <v>74</v>
      </c>
      <c r="B5" s="174"/>
      <c r="C5" s="174"/>
      <c r="D5" s="174"/>
      <c r="E5" s="174"/>
      <c r="F5" s="174"/>
      <c r="G5" s="174"/>
      <c r="H5" s="174"/>
      <c r="I5" s="174"/>
      <c r="J5" s="161"/>
      <c r="K5" s="37"/>
    </row>
    <row r="6" spans="1:11" s="1" customFormat="1" ht="18" customHeight="1" thickBot="1" x14ac:dyDescent="0.3">
      <c r="A6" s="175" t="s">
        <v>139</v>
      </c>
      <c r="B6" s="176"/>
      <c r="C6" s="176"/>
      <c r="D6" s="176"/>
      <c r="E6" s="176"/>
      <c r="F6" s="176"/>
      <c r="G6" s="176"/>
      <c r="H6" s="176"/>
      <c r="I6" s="176"/>
      <c r="J6" s="70"/>
      <c r="K6" s="50"/>
    </row>
    <row r="7" spans="1:11" s="57" customFormat="1" ht="45" x14ac:dyDescent="0.25">
      <c r="A7" s="51" t="s">
        <v>1</v>
      </c>
      <c r="B7" s="148" t="s">
        <v>3</v>
      </c>
      <c r="C7" s="148"/>
      <c r="D7" s="148" t="s">
        <v>2</v>
      </c>
      <c r="E7" s="148"/>
      <c r="F7" s="53" t="s">
        <v>4</v>
      </c>
      <c r="G7" s="52" t="s">
        <v>5</v>
      </c>
      <c r="H7" s="53" t="s">
        <v>6</v>
      </c>
      <c r="I7" s="53" t="s">
        <v>7</v>
      </c>
      <c r="J7" s="54" t="s">
        <v>8</v>
      </c>
      <c r="K7" s="55" t="s">
        <v>9</v>
      </c>
    </row>
    <row r="8" spans="1:11" s="3" customFormat="1" x14ac:dyDescent="0.25">
      <c r="A8" s="30" t="s">
        <v>117</v>
      </c>
      <c r="B8" s="30" t="s">
        <v>11</v>
      </c>
      <c r="C8" s="30" t="s">
        <v>10</v>
      </c>
      <c r="D8" s="30" t="s">
        <v>12</v>
      </c>
      <c r="E8" s="30" t="s">
        <v>13</v>
      </c>
      <c r="F8" s="30">
        <v>96853</v>
      </c>
      <c r="G8" s="30">
        <v>1100</v>
      </c>
      <c r="H8" s="30">
        <f t="shared" ref="H8:H26" si="0">F8-G8</f>
        <v>95753</v>
      </c>
      <c r="I8" s="30">
        <f t="shared" ref="I8:I26" si="1">H8*18%</f>
        <v>17235.54</v>
      </c>
      <c r="J8" s="21">
        <f t="shared" ref="J8:J26" si="2">(H8+I8)*0.1%</f>
        <v>112.98854000000001</v>
      </c>
      <c r="K8" s="21">
        <f t="shared" ref="K8:K26" si="3">+H8+I8+J8</f>
        <v>113101.52854000001</v>
      </c>
    </row>
    <row r="9" spans="1:11" s="3" customFormat="1" x14ac:dyDescent="0.25">
      <c r="A9" s="30" t="s">
        <v>117</v>
      </c>
      <c r="B9" s="30" t="s">
        <v>11</v>
      </c>
      <c r="C9" s="30" t="s">
        <v>30</v>
      </c>
      <c r="D9" s="30" t="s">
        <v>31</v>
      </c>
      <c r="E9" s="30" t="s">
        <v>32</v>
      </c>
      <c r="F9" s="30">
        <v>96053</v>
      </c>
      <c r="G9" s="30">
        <v>1100</v>
      </c>
      <c r="H9" s="30">
        <f t="shared" si="0"/>
        <v>94953</v>
      </c>
      <c r="I9" s="30">
        <f t="shared" si="1"/>
        <v>17091.54</v>
      </c>
      <c r="J9" s="21">
        <f t="shared" si="2"/>
        <v>112.04454000000001</v>
      </c>
      <c r="K9" s="21">
        <f t="shared" si="3"/>
        <v>112156.58454000001</v>
      </c>
    </row>
    <row r="10" spans="1:11" s="3" customFormat="1" x14ac:dyDescent="0.25">
      <c r="A10" s="30" t="s">
        <v>117</v>
      </c>
      <c r="B10" s="30" t="s">
        <v>11</v>
      </c>
      <c r="C10" s="30" t="s">
        <v>10</v>
      </c>
      <c r="D10" s="30" t="s">
        <v>15</v>
      </c>
      <c r="E10" s="30" t="s">
        <v>16</v>
      </c>
      <c r="F10" s="30">
        <v>96353</v>
      </c>
      <c r="G10" s="30">
        <v>1100</v>
      </c>
      <c r="H10" s="30">
        <f t="shared" si="0"/>
        <v>95253</v>
      </c>
      <c r="I10" s="30">
        <f t="shared" si="1"/>
        <v>17145.54</v>
      </c>
      <c r="J10" s="21">
        <f t="shared" si="2"/>
        <v>112.39854000000001</v>
      </c>
      <c r="K10" s="21">
        <f t="shared" si="3"/>
        <v>112510.93854</v>
      </c>
    </row>
    <row r="11" spans="1:11" s="3" customFormat="1" x14ac:dyDescent="0.25">
      <c r="A11" s="30" t="s">
        <v>117</v>
      </c>
      <c r="B11" s="30" t="s">
        <v>11</v>
      </c>
      <c r="C11" s="30" t="s">
        <v>30</v>
      </c>
      <c r="D11" s="30" t="s">
        <v>33</v>
      </c>
      <c r="E11" s="30" t="s">
        <v>34</v>
      </c>
      <c r="F11" s="30">
        <v>95553</v>
      </c>
      <c r="G11" s="30">
        <v>1100</v>
      </c>
      <c r="H11" s="30">
        <f t="shared" si="0"/>
        <v>94453</v>
      </c>
      <c r="I11" s="30">
        <f t="shared" si="1"/>
        <v>17001.54</v>
      </c>
      <c r="J11" s="21">
        <f t="shared" si="2"/>
        <v>111.45454000000001</v>
      </c>
      <c r="K11" s="21">
        <f t="shared" si="3"/>
        <v>111565.99454000001</v>
      </c>
    </row>
    <row r="12" spans="1:11" s="159" customFormat="1" x14ac:dyDescent="0.25">
      <c r="A12" s="30" t="s">
        <v>117</v>
      </c>
      <c r="B12" s="30" t="s">
        <v>17</v>
      </c>
      <c r="C12" s="30" t="s">
        <v>10</v>
      </c>
      <c r="D12" s="30" t="s">
        <v>18</v>
      </c>
      <c r="E12" s="30" t="s">
        <v>19</v>
      </c>
      <c r="F12" s="30">
        <v>95716</v>
      </c>
      <c r="G12" s="30">
        <v>1100</v>
      </c>
      <c r="H12" s="30">
        <f t="shared" si="0"/>
        <v>94616</v>
      </c>
      <c r="I12" s="30">
        <f t="shared" si="1"/>
        <v>17030.88</v>
      </c>
      <c r="J12" s="21">
        <f t="shared" si="2"/>
        <v>111.64688000000001</v>
      </c>
      <c r="K12" s="21">
        <f t="shared" si="3"/>
        <v>111758.52688</v>
      </c>
    </row>
    <row r="13" spans="1:11" s="3" customFormat="1" x14ac:dyDescent="0.25">
      <c r="A13" s="30" t="s">
        <v>117</v>
      </c>
      <c r="B13" s="30" t="s">
        <v>17</v>
      </c>
      <c r="C13" s="30" t="s">
        <v>30</v>
      </c>
      <c r="D13" s="30" t="s">
        <v>35</v>
      </c>
      <c r="E13" s="30" t="s">
        <v>36</v>
      </c>
      <c r="F13" s="30">
        <v>94916</v>
      </c>
      <c r="G13" s="30">
        <v>1100</v>
      </c>
      <c r="H13" s="30">
        <f t="shared" si="0"/>
        <v>93816</v>
      </c>
      <c r="I13" s="30">
        <f t="shared" si="1"/>
        <v>16886.88</v>
      </c>
      <c r="J13" s="21">
        <f t="shared" si="2"/>
        <v>110.70288000000001</v>
      </c>
      <c r="K13" s="21">
        <f t="shared" si="3"/>
        <v>110813.58288</v>
      </c>
    </row>
    <row r="14" spans="1:11" s="3" customFormat="1" x14ac:dyDescent="0.25">
      <c r="A14" s="30" t="s">
        <v>117</v>
      </c>
      <c r="B14" s="30" t="s">
        <v>17</v>
      </c>
      <c r="C14" s="30" t="s">
        <v>10</v>
      </c>
      <c r="D14" s="30" t="s">
        <v>20</v>
      </c>
      <c r="E14" s="30" t="s">
        <v>21</v>
      </c>
      <c r="F14" s="30">
        <v>98371</v>
      </c>
      <c r="G14" s="30">
        <v>1100</v>
      </c>
      <c r="H14" s="30">
        <f t="shared" si="0"/>
        <v>97271</v>
      </c>
      <c r="I14" s="30">
        <f t="shared" si="1"/>
        <v>17508.78</v>
      </c>
      <c r="J14" s="21">
        <f t="shared" si="2"/>
        <v>114.77978</v>
      </c>
      <c r="K14" s="21">
        <f t="shared" si="3"/>
        <v>114894.55978</v>
      </c>
    </row>
    <row r="15" spans="1:11" s="3" customFormat="1" x14ac:dyDescent="0.25">
      <c r="A15" s="30" t="s">
        <v>117</v>
      </c>
      <c r="B15" s="30" t="s">
        <v>17</v>
      </c>
      <c r="C15" s="30" t="s">
        <v>113</v>
      </c>
      <c r="D15" s="30" t="s">
        <v>114</v>
      </c>
      <c r="E15" s="30" t="s">
        <v>115</v>
      </c>
      <c r="F15" s="30">
        <v>97571</v>
      </c>
      <c r="G15" s="30">
        <v>1100</v>
      </c>
      <c r="H15" s="30">
        <f t="shared" si="0"/>
        <v>96471</v>
      </c>
      <c r="I15" s="30">
        <f t="shared" si="1"/>
        <v>17364.78</v>
      </c>
      <c r="J15" s="21">
        <f t="shared" si="2"/>
        <v>113.83578</v>
      </c>
      <c r="K15" s="21">
        <f t="shared" si="3"/>
        <v>113949.61577999999</v>
      </c>
    </row>
    <row r="16" spans="1:11" s="3" customFormat="1" x14ac:dyDescent="0.25">
      <c r="A16" s="30" t="s">
        <v>117</v>
      </c>
      <c r="B16" s="30" t="s">
        <v>22</v>
      </c>
      <c r="C16" s="30" t="s">
        <v>10</v>
      </c>
      <c r="D16" s="30" t="s">
        <v>23</v>
      </c>
      <c r="E16" s="30" t="s">
        <v>24</v>
      </c>
      <c r="F16" s="30">
        <v>98149</v>
      </c>
      <c r="G16" s="30">
        <v>1100</v>
      </c>
      <c r="H16" s="30">
        <f t="shared" si="0"/>
        <v>97049</v>
      </c>
      <c r="I16" s="30">
        <f t="shared" si="1"/>
        <v>17468.82</v>
      </c>
      <c r="J16" s="21">
        <f t="shared" si="2"/>
        <v>114.51782000000001</v>
      </c>
      <c r="K16" s="21">
        <f t="shared" si="3"/>
        <v>114632.33782</v>
      </c>
    </row>
    <row r="17" spans="1:11" s="3" customFormat="1" x14ac:dyDescent="0.25">
      <c r="A17" s="30" t="s">
        <v>117</v>
      </c>
      <c r="B17" s="30" t="s">
        <v>22</v>
      </c>
      <c r="C17" s="30" t="s">
        <v>30</v>
      </c>
      <c r="D17" s="30" t="s">
        <v>37</v>
      </c>
      <c r="E17" s="30" t="s">
        <v>38</v>
      </c>
      <c r="F17" s="30">
        <v>97349</v>
      </c>
      <c r="G17" s="30">
        <v>1100</v>
      </c>
      <c r="H17" s="30">
        <f t="shared" si="0"/>
        <v>96249</v>
      </c>
      <c r="I17" s="30">
        <f t="shared" si="1"/>
        <v>17324.82</v>
      </c>
      <c r="J17" s="21">
        <f t="shared" si="2"/>
        <v>113.57382000000001</v>
      </c>
      <c r="K17" s="21">
        <f t="shared" si="3"/>
        <v>113687.39382000001</v>
      </c>
    </row>
    <row r="18" spans="1:11" s="3" customFormat="1" x14ac:dyDescent="0.25">
      <c r="A18" s="30" t="s">
        <v>117</v>
      </c>
      <c r="B18" s="30" t="s">
        <v>136</v>
      </c>
      <c r="C18" s="30" t="s">
        <v>10</v>
      </c>
      <c r="D18" s="30" t="s">
        <v>137</v>
      </c>
      <c r="E18" s="30" t="s">
        <v>138</v>
      </c>
      <c r="F18" s="30">
        <v>94553</v>
      </c>
      <c r="G18" s="137">
        <v>1100</v>
      </c>
      <c r="H18" s="136">
        <f t="shared" si="0"/>
        <v>93453</v>
      </c>
      <c r="I18" s="137">
        <f t="shared" si="1"/>
        <v>16821.54</v>
      </c>
      <c r="J18" s="138">
        <f t="shared" si="2"/>
        <v>110.27454000000002</v>
      </c>
      <c r="K18" s="138">
        <f t="shared" si="3"/>
        <v>110384.81454000001</v>
      </c>
    </row>
    <row r="19" spans="1:11" s="3" customFormat="1" x14ac:dyDescent="0.25">
      <c r="A19" s="30" t="s">
        <v>117</v>
      </c>
      <c r="B19" s="30" t="s">
        <v>43</v>
      </c>
      <c r="C19" s="30" t="s">
        <v>10</v>
      </c>
      <c r="D19" s="30" t="s">
        <v>25</v>
      </c>
      <c r="E19" s="30" t="s">
        <v>26</v>
      </c>
      <c r="F19" s="30">
        <v>99669</v>
      </c>
      <c r="G19" s="30">
        <v>1100</v>
      </c>
      <c r="H19" s="30">
        <f t="shared" si="0"/>
        <v>98569</v>
      </c>
      <c r="I19" s="30">
        <f t="shared" si="1"/>
        <v>17742.419999999998</v>
      </c>
      <c r="J19" s="21">
        <f t="shared" si="2"/>
        <v>116.31142</v>
      </c>
      <c r="K19" s="21">
        <f t="shared" si="3"/>
        <v>116427.73142</v>
      </c>
    </row>
    <row r="20" spans="1:11" s="3" customFormat="1" x14ac:dyDescent="0.25">
      <c r="A20" s="30" t="s">
        <v>117</v>
      </c>
      <c r="B20" s="30" t="s">
        <v>43</v>
      </c>
      <c r="C20" s="30" t="s">
        <v>30</v>
      </c>
      <c r="D20" s="30" t="s">
        <v>41</v>
      </c>
      <c r="E20" s="30" t="s">
        <v>42</v>
      </c>
      <c r="F20" s="30">
        <v>98869</v>
      </c>
      <c r="G20" s="30">
        <v>1100</v>
      </c>
      <c r="H20" s="30">
        <f t="shared" si="0"/>
        <v>97769</v>
      </c>
      <c r="I20" s="30">
        <f t="shared" si="1"/>
        <v>17598.419999999998</v>
      </c>
      <c r="J20" s="21">
        <f t="shared" si="2"/>
        <v>115.36742</v>
      </c>
      <c r="K20" s="21">
        <f t="shared" si="3"/>
        <v>115482.78741999999</v>
      </c>
    </row>
    <row r="21" spans="1:11" s="3" customFormat="1" x14ac:dyDescent="0.25">
      <c r="A21" s="30" t="s">
        <v>117</v>
      </c>
      <c r="B21" s="30" t="s">
        <v>27</v>
      </c>
      <c r="C21" s="30" t="s">
        <v>10</v>
      </c>
      <c r="D21" s="30" t="s">
        <v>28</v>
      </c>
      <c r="E21" s="30" t="s">
        <v>29</v>
      </c>
      <c r="F21" s="30">
        <v>98609</v>
      </c>
      <c r="G21" s="30">
        <v>1100</v>
      </c>
      <c r="H21" s="30">
        <f t="shared" si="0"/>
        <v>97509</v>
      </c>
      <c r="I21" s="30">
        <f t="shared" si="1"/>
        <v>17551.62</v>
      </c>
      <c r="J21" s="21">
        <f t="shared" si="2"/>
        <v>115.06062</v>
      </c>
      <c r="K21" s="21">
        <f t="shared" si="3"/>
        <v>115175.68062</v>
      </c>
    </row>
    <row r="22" spans="1:11" s="3" customFormat="1" x14ac:dyDescent="0.25">
      <c r="A22" s="30" t="s">
        <v>117</v>
      </c>
      <c r="B22" s="30" t="s">
        <v>27</v>
      </c>
      <c r="C22" s="30" t="s">
        <v>30</v>
      </c>
      <c r="D22" s="30" t="s">
        <v>39</v>
      </c>
      <c r="E22" s="30" t="s">
        <v>40</v>
      </c>
      <c r="F22" s="30">
        <v>97809</v>
      </c>
      <c r="G22" s="30">
        <v>1100</v>
      </c>
      <c r="H22" s="30">
        <f t="shared" si="0"/>
        <v>96709</v>
      </c>
      <c r="I22" s="30">
        <f t="shared" si="1"/>
        <v>17407.62</v>
      </c>
      <c r="J22" s="21">
        <f t="shared" si="2"/>
        <v>114.11662</v>
      </c>
      <c r="K22" s="21">
        <f t="shared" si="3"/>
        <v>114230.73662</v>
      </c>
    </row>
    <row r="23" spans="1:11" s="3" customFormat="1" x14ac:dyDescent="0.25">
      <c r="A23" s="30" t="s">
        <v>117</v>
      </c>
      <c r="B23" s="30"/>
      <c r="C23" s="30" t="s">
        <v>105</v>
      </c>
      <c r="D23" s="30" t="s">
        <v>119</v>
      </c>
      <c r="E23" s="30" t="s">
        <v>106</v>
      </c>
      <c r="F23" s="30">
        <v>89816</v>
      </c>
      <c r="G23" s="30">
        <v>0</v>
      </c>
      <c r="H23" s="30">
        <f t="shared" si="0"/>
        <v>89816</v>
      </c>
      <c r="I23" s="30">
        <f t="shared" si="1"/>
        <v>16166.88</v>
      </c>
      <c r="J23" s="21">
        <f t="shared" si="2"/>
        <v>105.98288000000001</v>
      </c>
      <c r="K23" s="21">
        <f t="shared" si="3"/>
        <v>106088.86288</v>
      </c>
    </row>
    <row r="24" spans="1:11" s="3" customFormat="1" x14ac:dyDescent="0.25">
      <c r="A24" s="30" t="s">
        <v>117</v>
      </c>
      <c r="B24" s="30"/>
      <c r="C24" s="30" t="s">
        <v>107</v>
      </c>
      <c r="D24" s="30" t="s">
        <v>120</v>
      </c>
      <c r="E24" s="30" t="s">
        <v>108</v>
      </c>
      <c r="F24" s="30">
        <v>89016</v>
      </c>
      <c r="G24" s="30">
        <v>0</v>
      </c>
      <c r="H24" s="30">
        <f t="shared" si="0"/>
        <v>89016</v>
      </c>
      <c r="I24" s="30">
        <f t="shared" si="1"/>
        <v>16022.88</v>
      </c>
      <c r="J24" s="21">
        <f t="shared" si="2"/>
        <v>105.03888000000001</v>
      </c>
      <c r="K24" s="21">
        <f t="shared" si="3"/>
        <v>105143.91888</v>
      </c>
    </row>
    <row r="25" spans="1:11" s="3" customFormat="1" x14ac:dyDescent="0.25">
      <c r="A25" s="30" t="s">
        <v>117</v>
      </c>
      <c r="B25" s="30"/>
      <c r="C25" s="30" t="s">
        <v>109</v>
      </c>
      <c r="D25" s="30" t="s">
        <v>121</v>
      </c>
      <c r="E25" s="30" t="s">
        <v>110</v>
      </c>
      <c r="F25" s="30">
        <v>90316</v>
      </c>
      <c r="G25" s="30">
        <v>0</v>
      </c>
      <c r="H25" s="30">
        <f t="shared" si="0"/>
        <v>90316</v>
      </c>
      <c r="I25" s="30">
        <f t="shared" si="1"/>
        <v>16256.88</v>
      </c>
      <c r="J25" s="21">
        <f t="shared" si="2"/>
        <v>106.57288000000001</v>
      </c>
      <c r="K25" s="21">
        <f t="shared" si="3"/>
        <v>106679.45288000001</v>
      </c>
    </row>
    <row r="26" spans="1:11" s="3" customFormat="1" ht="15.75" thickBot="1" x14ac:dyDescent="0.3">
      <c r="A26" s="30" t="s">
        <v>117</v>
      </c>
      <c r="B26" s="30"/>
      <c r="C26" s="30" t="s">
        <v>111</v>
      </c>
      <c r="D26" s="32" t="s">
        <v>122</v>
      </c>
      <c r="E26" s="30" t="s">
        <v>112</v>
      </c>
      <c r="F26" s="30">
        <v>90316</v>
      </c>
      <c r="G26" s="30">
        <v>0</v>
      </c>
      <c r="H26" s="30">
        <f t="shared" si="0"/>
        <v>90316</v>
      </c>
      <c r="I26" s="30">
        <f t="shared" si="1"/>
        <v>16256.88</v>
      </c>
      <c r="J26" s="21">
        <f t="shared" si="2"/>
        <v>106.57288000000001</v>
      </c>
      <c r="K26" s="21">
        <f t="shared" si="3"/>
        <v>106679.45288000001</v>
      </c>
    </row>
    <row r="27" spans="1:11" s="58" customFormat="1" ht="15.75" thickBot="1" x14ac:dyDescent="0.3">
      <c r="A27" s="177" t="s">
        <v>53</v>
      </c>
      <c r="B27" s="178"/>
      <c r="C27" s="178"/>
      <c r="D27" s="179"/>
      <c r="K27" s="7"/>
    </row>
    <row r="28" spans="1:11" s="58" customFormat="1" ht="60.75" thickBot="1" x14ac:dyDescent="0.3">
      <c r="A28" s="110" t="s">
        <v>54</v>
      </c>
      <c r="B28" s="110" t="s">
        <v>89</v>
      </c>
      <c r="C28" s="110" t="s">
        <v>90</v>
      </c>
      <c r="E28" s="183" t="s">
        <v>97</v>
      </c>
      <c r="F28" s="184"/>
      <c r="K28" s="7"/>
    </row>
    <row r="29" spans="1:11" s="58" customFormat="1" x14ac:dyDescent="0.25">
      <c r="A29" s="110" t="s">
        <v>55</v>
      </c>
      <c r="B29" s="92" t="s">
        <v>123</v>
      </c>
      <c r="C29" s="99">
        <v>200</v>
      </c>
      <c r="E29" s="89" t="s">
        <v>101</v>
      </c>
      <c r="F29" s="92">
        <v>1100</v>
      </c>
      <c r="K29" s="7"/>
    </row>
    <row r="30" spans="1:11" s="58" customFormat="1" ht="15.75" thickBot="1" x14ac:dyDescent="0.3">
      <c r="A30" s="110" t="s">
        <v>56</v>
      </c>
      <c r="B30" s="93" t="s">
        <v>124</v>
      </c>
      <c r="C30" s="101">
        <v>450</v>
      </c>
      <c r="E30" s="119" t="s">
        <v>103</v>
      </c>
      <c r="F30" s="94">
        <v>500</v>
      </c>
      <c r="K30" s="7"/>
    </row>
    <row r="31" spans="1:11" s="58" customFormat="1" ht="15.75" thickBot="1" x14ac:dyDescent="0.3">
      <c r="A31" s="110" t="s">
        <v>57</v>
      </c>
      <c r="B31" s="93" t="s">
        <v>125</v>
      </c>
      <c r="C31" s="101">
        <v>500</v>
      </c>
      <c r="E31" s="128" t="s">
        <v>135</v>
      </c>
      <c r="F31" s="129">
        <v>1600</v>
      </c>
      <c r="K31" s="7"/>
    </row>
    <row r="32" spans="1:11" s="58" customFormat="1" x14ac:dyDescent="0.25">
      <c r="A32" s="110" t="s">
        <v>58</v>
      </c>
      <c r="B32" s="93" t="s">
        <v>126</v>
      </c>
      <c r="C32" s="101">
        <v>550</v>
      </c>
      <c r="E32" s="127"/>
      <c r="K32" s="7"/>
    </row>
    <row r="33" spans="1:11" s="58" customFormat="1" x14ac:dyDescent="0.25">
      <c r="A33" s="110" t="s">
        <v>59</v>
      </c>
      <c r="B33" s="93" t="s">
        <v>127</v>
      </c>
      <c r="C33" s="101">
        <v>650</v>
      </c>
      <c r="K33" s="7"/>
    </row>
    <row r="34" spans="1:11" s="58" customFormat="1" x14ac:dyDescent="0.25">
      <c r="A34" s="110" t="s">
        <v>61</v>
      </c>
      <c r="B34" s="93" t="s">
        <v>128</v>
      </c>
      <c r="C34" s="101">
        <v>750</v>
      </c>
      <c r="G34" s="58" t="s">
        <v>60</v>
      </c>
      <c r="K34" s="7"/>
    </row>
    <row r="35" spans="1:11" s="58" customFormat="1" x14ac:dyDescent="0.25">
      <c r="A35" s="110" t="s">
        <v>62</v>
      </c>
      <c r="B35" s="93" t="s">
        <v>129</v>
      </c>
      <c r="C35" s="101">
        <v>850</v>
      </c>
      <c r="K35" s="7"/>
    </row>
    <row r="36" spans="1:11" s="58" customFormat="1" x14ac:dyDescent="0.25">
      <c r="A36" s="110" t="s">
        <v>63</v>
      </c>
      <c r="B36" s="93" t="s">
        <v>130</v>
      </c>
      <c r="C36" s="101">
        <v>950</v>
      </c>
      <c r="K36" s="7"/>
    </row>
    <row r="37" spans="1:11" s="58" customFormat="1" x14ac:dyDescent="0.25">
      <c r="A37" s="110" t="s">
        <v>64</v>
      </c>
      <c r="B37" s="93" t="s">
        <v>131</v>
      </c>
      <c r="C37" s="101">
        <v>1000</v>
      </c>
      <c r="K37" s="7"/>
    </row>
    <row r="38" spans="1:11" s="58" customFormat="1" x14ac:dyDescent="0.25">
      <c r="A38" s="110" t="s">
        <v>65</v>
      </c>
      <c r="B38" s="93" t="s">
        <v>132</v>
      </c>
      <c r="C38" s="101">
        <v>1050</v>
      </c>
      <c r="K38" s="7"/>
    </row>
    <row r="39" spans="1:11" s="58" customFormat="1" x14ac:dyDescent="0.25">
      <c r="A39" s="110" t="s">
        <v>66</v>
      </c>
      <c r="B39" s="93" t="s">
        <v>133</v>
      </c>
      <c r="C39" s="101">
        <v>1100</v>
      </c>
      <c r="K39" s="7"/>
    </row>
    <row r="40" spans="1:11" s="58" customFormat="1" ht="15.75" thickBot="1" x14ac:dyDescent="0.3">
      <c r="A40" s="111" t="s">
        <v>118</v>
      </c>
      <c r="B40" s="94" t="s">
        <v>134</v>
      </c>
      <c r="C40" s="102">
        <v>1200</v>
      </c>
      <c r="K40" s="7"/>
    </row>
  </sheetData>
  <mergeCells count="8">
    <mergeCell ref="A27:D27"/>
    <mergeCell ref="E28:F28"/>
    <mergeCell ref="A6:I6"/>
    <mergeCell ref="A1:I1"/>
    <mergeCell ref="A2:I2"/>
    <mergeCell ref="A3:I3"/>
    <mergeCell ref="A4:I4"/>
    <mergeCell ref="A5:I5"/>
  </mergeCells>
  <hyperlinks>
    <hyperlink ref="A35" r:id="rId1" display="vasantgurukrupa@gmail.com"/>
  </hyperlinks>
  <pageMargins left="0.7" right="0.7" top="0.75" bottom="0.75" header="0.3" footer="0.3"/>
  <pageSetup paperSize="9" orientation="portrait" horizontalDpi="0" verticalDpi="0" r:id="rId2"/>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4"/>
  <sheetViews>
    <sheetView topLeftCell="A26" workbookViewId="0">
      <selection activeCell="A27" sqref="A27:XFD45"/>
    </sheetView>
  </sheetViews>
  <sheetFormatPr defaultColWidth="9.140625" defaultRowHeight="15" x14ac:dyDescent="0.25"/>
  <cols>
    <col min="1" max="1" width="11" style="6" bestFit="1" customWidth="1"/>
    <col min="2" max="2" width="19" style="6" customWidth="1"/>
    <col min="3" max="3" width="10.85546875" style="6" bestFit="1" customWidth="1"/>
    <col min="4" max="4" width="15.7109375" style="6" bestFit="1" customWidth="1"/>
    <col min="5" max="5" width="15.42578125" style="6" bestFit="1" customWidth="1"/>
    <col min="6" max="6" width="13.42578125" style="6" customWidth="1"/>
    <col min="7" max="7" width="6.85546875" style="6" customWidth="1"/>
    <col min="8" max="8" width="9.7109375" style="6" bestFit="1" customWidth="1"/>
    <col min="9" max="9" width="9" style="6" bestFit="1" customWidth="1"/>
    <col min="10" max="10" width="9.140625" style="6"/>
    <col min="11" max="11" width="11.85546875" style="6" customWidth="1"/>
    <col min="12" max="16384" width="9.140625" style="6"/>
  </cols>
  <sheetData>
    <row r="1" spans="1:11" s="154" customFormat="1" ht="18" customHeight="1" x14ac:dyDescent="0.25">
      <c r="A1" s="169"/>
      <c r="B1" s="170"/>
      <c r="C1" s="170"/>
      <c r="D1" s="170"/>
      <c r="E1" s="170"/>
      <c r="F1" s="170"/>
      <c r="G1" s="170"/>
      <c r="H1" s="170"/>
      <c r="I1" s="170"/>
      <c r="J1" s="153"/>
      <c r="K1" s="36"/>
    </row>
    <row r="2" spans="1:11" s="154" customFormat="1" ht="18" customHeight="1" x14ac:dyDescent="0.25">
      <c r="A2" s="171"/>
      <c r="B2" s="172"/>
      <c r="C2" s="172"/>
      <c r="D2" s="172"/>
      <c r="E2" s="172"/>
      <c r="F2" s="172"/>
      <c r="G2" s="172"/>
      <c r="H2" s="172"/>
      <c r="I2" s="172"/>
      <c r="K2" s="37"/>
    </row>
    <row r="3" spans="1:11" s="154" customFormat="1" ht="18" customHeight="1" x14ac:dyDescent="0.25">
      <c r="A3" s="171"/>
      <c r="B3" s="172"/>
      <c r="C3" s="172"/>
      <c r="D3" s="172"/>
      <c r="E3" s="172"/>
      <c r="F3" s="172"/>
      <c r="G3" s="172"/>
      <c r="H3" s="172"/>
      <c r="I3" s="172"/>
      <c r="K3" s="37"/>
    </row>
    <row r="4" spans="1:11" s="154" customFormat="1" ht="18" customHeight="1" x14ac:dyDescent="0.25">
      <c r="A4" s="173" t="s">
        <v>0</v>
      </c>
      <c r="B4" s="174"/>
      <c r="C4" s="174"/>
      <c r="D4" s="174"/>
      <c r="E4" s="174"/>
      <c r="F4" s="174"/>
      <c r="G4" s="174"/>
      <c r="H4" s="174"/>
      <c r="I4" s="174"/>
      <c r="K4" s="37"/>
    </row>
    <row r="5" spans="1:11" s="154" customFormat="1" ht="18" customHeight="1" x14ac:dyDescent="0.25">
      <c r="A5" s="173" t="s">
        <v>74</v>
      </c>
      <c r="B5" s="174"/>
      <c r="C5" s="174"/>
      <c r="D5" s="174"/>
      <c r="E5" s="174"/>
      <c r="F5" s="174"/>
      <c r="G5" s="174"/>
      <c r="H5" s="174"/>
      <c r="I5" s="174"/>
      <c r="K5" s="37"/>
    </row>
    <row r="6" spans="1:11" s="154" customFormat="1" ht="18" customHeight="1" thickBot="1" x14ac:dyDescent="0.3">
      <c r="A6" s="175" t="s">
        <v>139</v>
      </c>
      <c r="B6" s="176"/>
      <c r="C6" s="176"/>
      <c r="D6" s="176"/>
      <c r="E6" s="176"/>
      <c r="F6" s="176"/>
      <c r="G6" s="176"/>
      <c r="H6" s="176"/>
      <c r="I6" s="176"/>
      <c r="K6" s="37"/>
    </row>
    <row r="7" spans="1:11" s="56" customFormat="1" ht="45.75" thickBot="1" x14ac:dyDescent="0.3">
      <c r="A7" s="155" t="s">
        <v>1</v>
      </c>
      <c r="B7" s="155" t="s">
        <v>3</v>
      </c>
      <c r="C7" s="155"/>
      <c r="D7" s="193" t="s">
        <v>2</v>
      </c>
      <c r="E7" s="193"/>
      <c r="F7" s="150" t="s">
        <v>4</v>
      </c>
      <c r="G7" s="151" t="s">
        <v>5</v>
      </c>
      <c r="H7" s="150" t="s">
        <v>6</v>
      </c>
      <c r="I7" s="150" t="s">
        <v>7</v>
      </c>
      <c r="J7" s="152" t="s">
        <v>8</v>
      </c>
      <c r="K7" s="152" t="s">
        <v>9</v>
      </c>
    </row>
    <row r="8" spans="1:11" s="4" customFormat="1" ht="15" customHeight="1" x14ac:dyDescent="0.25">
      <c r="A8" s="72" t="s">
        <v>44</v>
      </c>
      <c r="B8" s="76" t="s">
        <v>11</v>
      </c>
      <c r="C8" s="79" t="s">
        <v>10</v>
      </c>
      <c r="D8" s="76" t="s">
        <v>12</v>
      </c>
      <c r="E8" s="79" t="s">
        <v>13</v>
      </c>
      <c r="F8" s="76">
        <v>97574</v>
      </c>
      <c r="G8" s="79">
        <v>1100</v>
      </c>
      <c r="H8" s="76">
        <f t="shared" ref="H8:H26" si="0">F8-G8</f>
        <v>96474</v>
      </c>
      <c r="I8" s="79">
        <f t="shared" ref="I8:I26" si="1">H8*18%</f>
        <v>17365.32</v>
      </c>
      <c r="J8" s="86">
        <f t="shared" ref="J8:J26" si="2">(H8+I8)*0.1%</f>
        <v>113.83932000000001</v>
      </c>
      <c r="K8" s="86">
        <f t="shared" ref="K8:K26" si="3">+H8+I8+J8</f>
        <v>113953.15932000001</v>
      </c>
    </row>
    <row r="9" spans="1:11" s="4" customFormat="1" ht="15" customHeight="1" x14ac:dyDescent="0.25">
      <c r="A9" s="73" t="s">
        <v>44</v>
      </c>
      <c r="B9" s="77" t="s">
        <v>11</v>
      </c>
      <c r="C9" s="80" t="s">
        <v>30</v>
      </c>
      <c r="D9" s="77" t="s">
        <v>31</v>
      </c>
      <c r="E9" s="80" t="s">
        <v>32</v>
      </c>
      <c r="F9" s="77">
        <v>96774</v>
      </c>
      <c r="G9" s="80">
        <v>1100</v>
      </c>
      <c r="H9" s="77">
        <f t="shared" si="0"/>
        <v>95674</v>
      </c>
      <c r="I9" s="80">
        <f t="shared" si="1"/>
        <v>17221.32</v>
      </c>
      <c r="J9" s="87">
        <f t="shared" si="2"/>
        <v>112.89532000000001</v>
      </c>
      <c r="K9" s="87">
        <f t="shared" si="3"/>
        <v>113008.21532</v>
      </c>
    </row>
    <row r="10" spans="1:11" s="4" customFormat="1" x14ac:dyDescent="0.25">
      <c r="A10" s="73" t="s">
        <v>44</v>
      </c>
      <c r="B10" s="77" t="s">
        <v>11</v>
      </c>
      <c r="C10" s="80" t="s">
        <v>10</v>
      </c>
      <c r="D10" s="77" t="s">
        <v>15</v>
      </c>
      <c r="E10" s="80" t="s">
        <v>16</v>
      </c>
      <c r="F10" s="77">
        <v>96774</v>
      </c>
      <c r="G10" s="80">
        <v>1100</v>
      </c>
      <c r="H10" s="77">
        <f t="shared" si="0"/>
        <v>95674</v>
      </c>
      <c r="I10" s="80">
        <f t="shared" si="1"/>
        <v>17221.32</v>
      </c>
      <c r="J10" s="87">
        <f t="shared" si="2"/>
        <v>112.89532000000001</v>
      </c>
      <c r="K10" s="87">
        <f t="shared" si="3"/>
        <v>113008.21532</v>
      </c>
    </row>
    <row r="11" spans="1:11" s="5" customFormat="1" ht="15.75" thickBot="1" x14ac:dyDescent="0.3">
      <c r="A11" s="74" t="s">
        <v>44</v>
      </c>
      <c r="B11" s="78" t="s">
        <v>11</v>
      </c>
      <c r="C11" s="81" t="s">
        <v>30</v>
      </c>
      <c r="D11" s="78" t="s">
        <v>33</v>
      </c>
      <c r="E11" s="81" t="s">
        <v>34</v>
      </c>
      <c r="F11" s="78">
        <v>95974</v>
      </c>
      <c r="G11" s="81">
        <v>1100</v>
      </c>
      <c r="H11" s="78">
        <f t="shared" si="0"/>
        <v>94874</v>
      </c>
      <c r="I11" s="81">
        <f t="shared" si="1"/>
        <v>17077.32</v>
      </c>
      <c r="J11" s="88">
        <f t="shared" si="2"/>
        <v>111.95132000000001</v>
      </c>
      <c r="K11" s="88">
        <f t="shared" si="3"/>
        <v>112063.27132</v>
      </c>
    </row>
    <row r="12" spans="1:11" s="4" customFormat="1" x14ac:dyDescent="0.25">
      <c r="A12" s="72" t="s">
        <v>44</v>
      </c>
      <c r="B12" s="76" t="s">
        <v>17</v>
      </c>
      <c r="C12" s="79" t="s">
        <v>10</v>
      </c>
      <c r="D12" s="76" t="s">
        <v>18</v>
      </c>
      <c r="E12" s="79" t="s">
        <v>19</v>
      </c>
      <c r="F12" s="76">
        <v>96283</v>
      </c>
      <c r="G12" s="79">
        <v>1100</v>
      </c>
      <c r="H12" s="76">
        <f t="shared" si="0"/>
        <v>95183</v>
      </c>
      <c r="I12" s="79">
        <f t="shared" si="1"/>
        <v>17132.939999999999</v>
      </c>
      <c r="J12" s="86">
        <f t="shared" si="2"/>
        <v>112.31594</v>
      </c>
      <c r="K12" s="86">
        <f t="shared" si="3"/>
        <v>112428.25594</v>
      </c>
    </row>
    <row r="13" spans="1:11" s="4" customFormat="1" x14ac:dyDescent="0.25">
      <c r="A13" s="73" t="s">
        <v>44</v>
      </c>
      <c r="B13" s="77" t="s">
        <v>17</v>
      </c>
      <c r="C13" s="80" t="s">
        <v>30</v>
      </c>
      <c r="D13" s="77" t="s">
        <v>35</v>
      </c>
      <c r="E13" s="80" t="s">
        <v>36</v>
      </c>
      <c r="F13" s="77">
        <v>95483</v>
      </c>
      <c r="G13" s="80">
        <v>1100</v>
      </c>
      <c r="H13" s="77">
        <f t="shared" si="0"/>
        <v>94383</v>
      </c>
      <c r="I13" s="80">
        <f t="shared" si="1"/>
        <v>16988.939999999999</v>
      </c>
      <c r="J13" s="87">
        <f t="shared" si="2"/>
        <v>111.37194000000001</v>
      </c>
      <c r="K13" s="87">
        <f t="shared" si="3"/>
        <v>111483.31194</v>
      </c>
    </row>
    <row r="14" spans="1:11" s="4" customFormat="1" x14ac:dyDescent="0.25">
      <c r="A14" s="73" t="s">
        <v>44</v>
      </c>
      <c r="B14" s="77" t="s">
        <v>17</v>
      </c>
      <c r="C14" s="80" t="s">
        <v>10</v>
      </c>
      <c r="D14" s="77" t="s">
        <v>20</v>
      </c>
      <c r="E14" s="80" t="s">
        <v>21</v>
      </c>
      <c r="F14" s="77">
        <v>98919</v>
      </c>
      <c r="G14" s="80">
        <v>1100</v>
      </c>
      <c r="H14" s="77">
        <f t="shared" si="0"/>
        <v>97819</v>
      </c>
      <c r="I14" s="80">
        <f t="shared" si="1"/>
        <v>17607.419999999998</v>
      </c>
      <c r="J14" s="87">
        <f t="shared" si="2"/>
        <v>115.42642000000001</v>
      </c>
      <c r="K14" s="87">
        <f t="shared" si="3"/>
        <v>115541.84642</v>
      </c>
    </row>
    <row r="15" spans="1:11" s="4" customFormat="1" ht="15.75" customHeight="1" thickBot="1" x14ac:dyDescent="0.3">
      <c r="A15" s="74" t="s">
        <v>44</v>
      </c>
      <c r="B15" s="78" t="s">
        <v>17</v>
      </c>
      <c r="C15" s="81" t="s">
        <v>113</v>
      </c>
      <c r="D15" s="78" t="s">
        <v>114</v>
      </c>
      <c r="E15" s="81" t="s">
        <v>115</v>
      </c>
      <c r="F15" s="78">
        <v>98119</v>
      </c>
      <c r="G15" s="81">
        <v>1100</v>
      </c>
      <c r="H15" s="78">
        <f t="shared" si="0"/>
        <v>97019</v>
      </c>
      <c r="I15" s="81">
        <f t="shared" si="1"/>
        <v>17463.419999999998</v>
      </c>
      <c r="J15" s="88">
        <f t="shared" si="2"/>
        <v>114.48242</v>
      </c>
      <c r="K15" s="88">
        <f t="shared" si="3"/>
        <v>114596.90242</v>
      </c>
    </row>
    <row r="16" spans="1:11" s="4" customFormat="1" x14ac:dyDescent="0.25">
      <c r="A16" s="72" t="s">
        <v>44</v>
      </c>
      <c r="B16" s="76" t="s">
        <v>22</v>
      </c>
      <c r="C16" s="79" t="s">
        <v>10</v>
      </c>
      <c r="D16" s="76" t="s">
        <v>23</v>
      </c>
      <c r="E16" s="79" t="s">
        <v>24</v>
      </c>
      <c r="F16" s="76">
        <v>98448</v>
      </c>
      <c r="G16" s="79">
        <v>1100</v>
      </c>
      <c r="H16" s="76">
        <f t="shared" si="0"/>
        <v>97348</v>
      </c>
      <c r="I16" s="79">
        <f t="shared" si="1"/>
        <v>17522.64</v>
      </c>
      <c r="J16" s="86">
        <f t="shared" si="2"/>
        <v>114.87064000000001</v>
      </c>
      <c r="K16" s="86">
        <f t="shared" si="3"/>
        <v>114985.51063999999</v>
      </c>
    </row>
    <row r="17" spans="1:11" s="4" customFormat="1" ht="16.5" customHeight="1" x14ac:dyDescent="0.25">
      <c r="A17" s="135" t="s">
        <v>44</v>
      </c>
      <c r="B17" s="136" t="s">
        <v>22</v>
      </c>
      <c r="C17" s="137" t="s">
        <v>30</v>
      </c>
      <c r="D17" s="136" t="s">
        <v>37</v>
      </c>
      <c r="E17" s="137" t="s">
        <v>38</v>
      </c>
      <c r="F17" s="136">
        <v>97648</v>
      </c>
      <c r="G17" s="137">
        <v>1100</v>
      </c>
      <c r="H17" s="136">
        <f t="shared" si="0"/>
        <v>96548</v>
      </c>
      <c r="I17" s="137">
        <f t="shared" si="1"/>
        <v>17378.64</v>
      </c>
      <c r="J17" s="138">
        <f t="shared" si="2"/>
        <v>113.92664000000001</v>
      </c>
      <c r="K17" s="138">
        <f t="shared" si="3"/>
        <v>114040.56664</v>
      </c>
    </row>
    <row r="18" spans="1:11" s="4" customFormat="1" ht="16.5" customHeight="1" x14ac:dyDescent="0.25">
      <c r="A18" s="30" t="s">
        <v>44</v>
      </c>
      <c r="B18" s="30" t="s">
        <v>136</v>
      </c>
      <c r="C18" s="30" t="s">
        <v>10</v>
      </c>
      <c r="D18" s="30" t="s">
        <v>137</v>
      </c>
      <c r="E18" s="30" t="s">
        <v>138</v>
      </c>
      <c r="F18" s="30">
        <v>94974</v>
      </c>
      <c r="G18" s="137">
        <v>1100</v>
      </c>
      <c r="H18" s="136">
        <f t="shared" si="0"/>
        <v>93874</v>
      </c>
      <c r="I18" s="137">
        <f t="shared" si="1"/>
        <v>16897.32</v>
      </c>
      <c r="J18" s="138">
        <f t="shared" si="2"/>
        <v>110.77132</v>
      </c>
      <c r="K18" s="138">
        <f t="shared" si="3"/>
        <v>110882.09132000001</v>
      </c>
    </row>
    <row r="19" spans="1:11" s="4" customFormat="1" x14ac:dyDescent="0.25">
      <c r="A19" s="139" t="s">
        <v>44</v>
      </c>
      <c r="B19" s="140" t="s">
        <v>43</v>
      </c>
      <c r="C19" s="141" t="s">
        <v>10</v>
      </c>
      <c r="D19" s="140" t="s">
        <v>25</v>
      </c>
      <c r="E19" s="141" t="s">
        <v>26</v>
      </c>
      <c r="F19" s="140">
        <v>100317</v>
      </c>
      <c r="G19" s="141">
        <v>1100</v>
      </c>
      <c r="H19" s="140">
        <f t="shared" si="0"/>
        <v>99217</v>
      </c>
      <c r="I19" s="141">
        <f t="shared" si="1"/>
        <v>17859.059999999998</v>
      </c>
      <c r="J19" s="142">
        <f t="shared" si="2"/>
        <v>117.07606</v>
      </c>
      <c r="K19" s="142">
        <f t="shared" si="3"/>
        <v>117193.13606</v>
      </c>
    </row>
    <row r="20" spans="1:11" s="5" customFormat="1" ht="15.75" thickBot="1" x14ac:dyDescent="0.3">
      <c r="A20" s="74" t="s">
        <v>44</v>
      </c>
      <c r="B20" s="78" t="s">
        <v>43</v>
      </c>
      <c r="C20" s="81" t="s">
        <v>30</v>
      </c>
      <c r="D20" s="78" t="s">
        <v>41</v>
      </c>
      <c r="E20" s="81" t="s">
        <v>42</v>
      </c>
      <c r="F20" s="78">
        <v>99517</v>
      </c>
      <c r="G20" s="81">
        <v>1100</v>
      </c>
      <c r="H20" s="78">
        <f t="shared" si="0"/>
        <v>98417</v>
      </c>
      <c r="I20" s="81">
        <f t="shared" si="1"/>
        <v>17715.059999999998</v>
      </c>
      <c r="J20" s="88">
        <f t="shared" si="2"/>
        <v>116.13206</v>
      </c>
      <c r="K20" s="88">
        <f t="shared" si="3"/>
        <v>116248.19206</v>
      </c>
    </row>
    <row r="21" spans="1:11" s="4" customFormat="1" x14ac:dyDescent="0.25">
      <c r="A21" s="72" t="s">
        <v>44</v>
      </c>
      <c r="B21" s="76" t="s">
        <v>27</v>
      </c>
      <c r="C21" s="79" t="s">
        <v>10</v>
      </c>
      <c r="D21" s="76" t="s">
        <v>28</v>
      </c>
      <c r="E21" s="79" t="s">
        <v>29</v>
      </c>
      <c r="F21" s="76">
        <v>99152</v>
      </c>
      <c r="G21" s="79">
        <v>1100</v>
      </c>
      <c r="H21" s="76">
        <f t="shared" si="0"/>
        <v>98052</v>
      </c>
      <c r="I21" s="79">
        <f t="shared" si="1"/>
        <v>17649.36</v>
      </c>
      <c r="J21" s="86">
        <f t="shared" si="2"/>
        <v>115.70136000000001</v>
      </c>
      <c r="K21" s="86">
        <f t="shared" si="3"/>
        <v>115817.06136000001</v>
      </c>
    </row>
    <row r="22" spans="1:11" s="5" customFormat="1" ht="15.75" thickBot="1" x14ac:dyDescent="0.3">
      <c r="A22" s="74" t="s">
        <v>44</v>
      </c>
      <c r="B22" s="78" t="s">
        <v>27</v>
      </c>
      <c r="C22" s="81" t="s">
        <v>30</v>
      </c>
      <c r="D22" s="78" t="s">
        <v>39</v>
      </c>
      <c r="E22" s="81" t="s">
        <v>40</v>
      </c>
      <c r="F22" s="78">
        <v>98352</v>
      </c>
      <c r="G22" s="81">
        <v>1100</v>
      </c>
      <c r="H22" s="78">
        <f t="shared" si="0"/>
        <v>97252</v>
      </c>
      <c r="I22" s="81">
        <f t="shared" si="1"/>
        <v>17505.36</v>
      </c>
      <c r="J22" s="88">
        <f t="shared" si="2"/>
        <v>114.75736000000001</v>
      </c>
      <c r="K22" s="88">
        <f t="shared" si="3"/>
        <v>114872.11736</v>
      </c>
    </row>
    <row r="23" spans="1:11" s="5" customFormat="1" x14ac:dyDescent="0.25">
      <c r="A23" s="72" t="s">
        <v>44</v>
      </c>
      <c r="B23" s="76" t="s">
        <v>116</v>
      </c>
      <c r="C23" s="79" t="s">
        <v>105</v>
      </c>
      <c r="D23" s="76" t="s">
        <v>119</v>
      </c>
      <c r="E23" s="79" t="s">
        <v>106</v>
      </c>
      <c r="F23" s="76">
        <v>91383</v>
      </c>
      <c r="G23" s="79">
        <v>0</v>
      </c>
      <c r="H23" s="76">
        <f t="shared" si="0"/>
        <v>91383</v>
      </c>
      <c r="I23" s="79">
        <f t="shared" si="1"/>
        <v>16448.939999999999</v>
      </c>
      <c r="J23" s="86">
        <f t="shared" si="2"/>
        <v>107.83194</v>
      </c>
      <c r="K23" s="86">
        <f t="shared" si="3"/>
        <v>107939.77194000001</v>
      </c>
    </row>
    <row r="24" spans="1:11" s="5" customFormat="1" x14ac:dyDescent="0.25">
      <c r="A24" s="73" t="s">
        <v>44</v>
      </c>
      <c r="B24" s="77" t="s">
        <v>116</v>
      </c>
      <c r="C24" s="80" t="s">
        <v>107</v>
      </c>
      <c r="D24" s="77" t="s">
        <v>120</v>
      </c>
      <c r="E24" s="80" t="s">
        <v>108</v>
      </c>
      <c r="F24" s="77">
        <v>90583</v>
      </c>
      <c r="G24" s="80">
        <v>0</v>
      </c>
      <c r="H24" s="77">
        <f t="shared" si="0"/>
        <v>90583</v>
      </c>
      <c r="I24" s="80">
        <f t="shared" si="1"/>
        <v>16304.939999999999</v>
      </c>
      <c r="J24" s="87">
        <f t="shared" si="2"/>
        <v>106.88794</v>
      </c>
      <c r="K24" s="87">
        <f t="shared" si="3"/>
        <v>106994.82794</v>
      </c>
    </row>
    <row r="25" spans="1:11" s="5" customFormat="1" x14ac:dyDescent="0.25">
      <c r="A25" s="73" t="s">
        <v>44</v>
      </c>
      <c r="B25" s="77" t="s">
        <v>116</v>
      </c>
      <c r="C25" s="80" t="s">
        <v>109</v>
      </c>
      <c r="D25" s="77" t="s">
        <v>121</v>
      </c>
      <c r="E25" s="80" t="s">
        <v>110</v>
      </c>
      <c r="F25" s="77">
        <v>91883</v>
      </c>
      <c r="G25" s="80">
        <v>0</v>
      </c>
      <c r="H25" s="77">
        <f t="shared" si="0"/>
        <v>91883</v>
      </c>
      <c r="I25" s="80">
        <f t="shared" si="1"/>
        <v>16538.939999999999</v>
      </c>
      <c r="J25" s="87">
        <f t="shared" si="2"/>
        <v>108.42194000000001</v>
      </c>
      <c r="K25" s="87">
        <f t="shared" si="3"/>
        <v>108530.36194</v>
      </c>
    </row>
    <row r="26" spans="1:11" s="5" customFormat="1" ht="15.75" thickBot="1" x14ac:dyDescent="0.3">
      <c r="A26" s="74" t="s">
        <v>44</v>
      </c>
      <c r="B26" s="78" t="s">
        <v>116</v>
      </c>
      <c r="C26" s="81" t="s">
        <v>111</v>
      </c>
      <c r="D26" s="78" t="s">
        <v>122</v>
      </c>
      <c r="E26" s="81" t="s">
        <v>112</v>
      </c>
      <c r="F26" s="78">
        <v>91883</v>
      </c>
      <c r="G26" s="81">
        <v>0</v>
      </c>
      <c r="H26" s="78">
        <f t="shared" si="0"/>
        <v>91883</v>
      </c>
      <c r="I26" s="81">
        <f t="shared" si="1"/>
        <v>16538.939999999999</v>
      </c>
      <c r="J26" s="88">
        <f t="shared" si="2"/>
        <v>108.42194000000001</v>
      </c>
      <c r="K26" s="88">
        <f t="shared" si="3"/>
        <v>108530.36194</v>
      </c>
    </row>
    <row r="27" spans="1:11" s="58" customFormat="1" ht="15" customHeight="1" x14ac:dyDescent="0.25">
      <c r="A27" s="30" t="s">
        <v>52</v>
      </c>
      <c r="B27" s="30" t="s">
        <v>11</v>
      </c>
      <c r="C27" s="30" t="s">
        <v>10</v>
      </c>
      <c r="D27" s="30" t="s">
        <v>12</v>
      </c>
      <c r="E27" s="30" t="s">
        <v>13</v>
      </c>
      <c r="F27" s="30">
        <v>98423</v>
      </c>
      <c r="G27" s="30">
        <v>1100</v>
      </c>
      <c r="H27" s="30">
        <f t="shared" ref="H27:H41" si="4">F27-G27</f>
        <v>97323</v>
      </c>
      <c r="I27" s="30">
        <f t="shared" ref="I27:I41" si="5">H27*18%</f>
        <v>17518.14</v>
      </c>
      <c r="J27" s="21">
        <f t="shared" ref="J27:J41" si="6">(H27+I27)*0.1%</f>
        <v>114.84114</v>
      </c>
      <c r="K27" s="21">
        <f t="shared" ref="K27:K41" si="7">+H27+I27+J27</f>
        <v>114955.98114</v>
      </c>
    </row>
    <row r="28" spans="1:11" s="58" customFormat="1" ht="15" customHeight="1" x14ac:dyDescent="0.25">
      <c r="A28" s="30" t="s">
        <v>52</v>
      </c>
      <c r="B28" s="30" t="s">
        <v>11</v>
      </c>
      <c r="C28" s="30" t="s">
        <v>30</v>
      </c>
      <c r="D28" s="30" t="s">
        <v>31</v>
      </c>
      <c r="E28" s="30" t="s">
        <v>32</v>
      </c>
      <c r="F28" s="30">
        <v>97623</v>
      </c>
      <c r="G28" s="30">
        <v>1100</v>
      </c>
      <c r="H28" s="30">
        <f t="shared" si="4"/>
        <v>96523</v>
      </c>
      <c r="I28" s="30">
        <f t="shared" si="5"/>
        <v>17374.14</v>
      </c>
      <c r="J28" s="21">
        <f t="shared" si="6"/>
        <v>113.89714000000001</v>
      </c>
      <c r="K28" s="21">
        <f t="shared" si="7"/>
        <v>114011.03714</v>
      </c>
    </row>
    <row r="29" spans="1:11" s="58" customFormat="1" x14ac:dyDescent="0.25">
      <c r="A29" s="30" t="s">
        <v>52</v>
      </c>
      <c r="B29" s="30" t="s">
        <v>11</v>
      </c>
      <c r="C29" s="30" t="s">
        <v>10</v>
      </c>
      <c r="D29" s="30" t="s">
        <v>15</v>
      </c>
      <c r="E29" s="30" t="s">
        <v>16</v>
      </c>
      <c r="F29" s="30">
        <v>97523</v>
      </c>
      <c r="G29" s="30">
        <v>1100</v>
      </c>
      <c r="H29" s="30">
        <f t="shared" si="4"/>
        <v>96423</v>
      </c>
      <c r="I29" s="30">
        <f t="shared" si="5"/>
        <v>17356.14</v>
      </c>
      <c r="J29" s="21">
        <f t="shared" si="6"/>
        <v>113.77914</v>
      </c>
      <c r="K29" s="21">
        <f t="shared" si="7"/>
        <v>113892.91914</v>
      </c>
    </row>
    <row r="30" spans="1:11" s="58" customFormat="1" x14ac:dyDescent="0.25">
      <c r="A30" s="30" t="s">
        <v>52</v>
      </c>
      <c r="B30" s="30" t="s">
        <v>11</v>
      </c>
      <c r="C30" s="30" t="s">
        <v>30</v>
      </c>
      <c r="D30" s="30" t="s">
        <v>33</v>
      </c>
      <c r="E30" s="30" t="s">
        <v>34</v>
      </c>
      <c r="F30" s="30">
        <v>96723</v>
      </c>
      <c r="G30" s="30">
        <v>1100</v>
      </c>
      <c r="H30" s="30">
        <f t="shared" si="4"/>
        <v>95623</v>
      </c>
      <c r="I30" s="30">
        <f t="shared" si="5"/>
        <v>17212.14</v>
      </c>
      <c r="J30" s="21">
        <f t="shared" si="6"/>
        <v>112.83514</v>
      </c>
      <c r="K30" s="21">
        <f t="shared" si="7"/>
        <v>112947.97514</v>
      </c>
    </row>
    <row r="31" spans="1:11" s="58" customFormat="1" x14ac:dyDescent="0.25">
      <c r="A31" s="30" t="s">
        <v>52</v>
      </c>
      <c r="B31" s="30" t="s">
        <v>17</v>
      </c>
      <c r="C31" s="30" t="s">
        <v>10</v>
      </c>
      <c r="D31" s="30" t="s">
        <v>18</v>
      </c>
      <c r="E31" s="30" t="s">
        <v>19</v>
      </c>
      <c r="F31" s="204">
        <v>97923</v>
      </c>
      <c r="G31" s="30">
        <v>1100</v>
      </c>
      <c r="H31" s="30">
        <f t="shared" si="4"/>
        <v>96823</v>
      </c>
      <c r="I31" s="30">
        <f t="shared" si="5"/>
        <v>17428.14</v>
      </c>
      <c r="J31" s="21">
        <f t="shared" si="6"/>
        <v>114.25114000000001</v>
      </c>
      <c r="K31" s="21">
        <f t="shared" si="7"/>
        <v>114365.39113999999</v>
      </c>
    </row>
    <row r="32" spans="1:11" s="58" customFormat="1" x14ac:dyDescent="0.25">
      <c r="A32" s="30" t="s">
        <v>52</v>
      </c>
      <c r="B32" s="30" t="s">
        <v>17</v>
      </c>
      <c r="C32" s="30" t="s">
        <v>30</v>
      </c>
      <c r="D32" s="30" t="s">
        <v>35</v>
      </c>
      <c r="E32" s="30" t="s">
        <v>36</v>
      </c>
      <c r="F32" s="204">
        <v>97123</v>
      </c>
      <c r="G32" s="30">
        <v>1100</v>
      </c>
      <c r="H32" s="30">
        <f t="shared" si="4"/>
        <v>96023</v>
      </c>
      <c r="I32" s="30">
        <f t="shared" si="5"/>
        <v>17284.14</v>
      </c>
      <c r="J32" s="21">
        <f t="shared" si="6"/>
        <v>113.30714</v>
      </c>
      <c r="K32" s="21">
        <f t="shared" si="7"/>
        <v>113420.44714</v>
      </c>
    </row>
    <row r="33" spans="1:11" s="58" customFormat="1" x14ac:dyDescent="0.25">
      <c r="A33" s="30" t="s">
        <v>52</v>
      </c>
      <c r="B33" s="30" t="s">
        <v>17</v>
      </c>
      <c r="C33" s="30" t="s">
        <v>10</v>
      </c>
      <c r="D33" s="30" t="s">
        <v>20</v>
      </c>
      <c r="E33" s="30" t="s">
        <v>21</v>
      </c>
      <c r="F33" s="204">
        <v>99748</v>
      </c>
      <c r="G33" s="30">
        <v>1100</v>
      </c>
      <c r="H33" s="30">
        <f t="shared" si="4"/>
        <v>98648</v>
      </c>
      <c r="I33" s="30">
        <f t="shared" si="5"/>
        <v>17756.64</v>
      </c>
      <c r="J33" s="21">
        <f t="shared" si="6"/>
        <v>116.40464</v>
      </c>
      <c r="K33" s="21">
        <f t="shared" si="7"/>
        <v>116521.04463999999</v>
      </c>
    </row>
    <row r="34" spans="1:11" s="58" customFormat="1" x14ac:dyDescent="0.25">
      <c r="A34" s="30" t="s">
        <v>52</v>
      </c>
      <c r="B34" s="30" t="s">
        <v>17</v>
      </c>
      <c r="C34" s="30" t="s">
        <v>113</v>
      </c>
      <c r="D34" s="30" t="s">
        <v>114</v>
      </c>
      <c r="E34" s="30" t="s">
        <v>115</v>
      </c>
      <c r="F34" s="204">
        <v>98948</v>
      </c>
      <c r="G34" s="30">
        <v>1100</v>
      </c>
      <c r="H34" s="30">
        <f t="shared" ref="H34" si="8">F34-G34</f>
        <v>97848</v>
      </c>
      <c r="I34" s="30">
        <f t="shared" ref="I34" si="9">H34*18%</f>
        <v>17612.64</v>
      </c>
      <c r="J34" s="21">
        <f t="shared" ref="J34" si="10">(H34+I34)*0.1%</f>
        <v>115.46064</v>
      </c>
      <c r="K34" s="21">
        <f t="shared" ref="K34" si="11">+H34+I34+J34</f>
        <v>115576.10064</v>
      </c>
    </row>
    <row r="35" spans="1:11" s="58" customFormat="1" x14ac:dyDescent="0.25">
      <c r="A35" s="30" t="s">
        <v>52</v>
      </c>
      <c r="B35" s="30" t="s">
        <v>22</v>
      </c>
      <c r="C35" s="30" t="s">
        <v>10</v>
      </c>
      <c r="D35" s="30" t="s">
        <v>23</v>
      </c>
      <c r="E35" s="30" t="s">
        <v>24</v>
      </c>
      <c r="F35" s="204">
        <v>99823</v>
      </c>
      <c r="G35" s="30">
        <v>1100</v>
      </c>
      <c r="H35" s="30">
        <f t="shared" si="4"/>
        <v>98723</v>
      </c>
      <c r="I35" s="30">
        <f t="shared" si="5"/>
        <v>17770.14</v>
      </c>
      <c r="J35" s="21">
        <f t="shared" si="6"/>
        <v>116.49314</v>
      </c>
      <c r="K35" s="21">
        <f t="shared" si="7"/>
        <v>116609.63314000001</v>
      </c>
    </row>
    <row r="36" spans="1:11" s="58" customFormat="1" x14ac:dyDescent="0.25">
      <c r="A36" s="30" t="s">
        <v>52</v>
      </c>
      <c r="B36" s="30" t="s">
        <v>22</v>
      </c>
      <c r="C36" s="30" t="s">
        <v>30</v>
      </c>
      <c r="D36" s="30" t="s">
        <v>37</v>
      </c>
      <c r="E36" s="30" t="s">
        <v>38</v>
      </c>
      <c r="F36" s="204">
        <v>99023</v>
      </c>
      <c r="G36" s="30">
        <v>1100</v>
      </c>
      <c r="H36" s="30">
        <f t="shared" si="4"/>
        <v>97923</v>
      </c>
      <c r="I36" s="30">
        <f t="shared" si="5"/>
        <v>17626.14</v>
      </c>
      <c r="J36" s="21">
        <f t="shared" si="6"/>
        <v>115.54914000000001</v>
      </c>
      <c r="K36" s="21">
        <f t="shared" si="7"/>
        <v>115664.68914</v>
      </c>
    </row>
    <row r="37" spans="1:11" s="58" customFormat="1" x14ac:dyDescent="0.25">
      <c r="A37" s="30" t="s">
        <v>52</v>
      </c>
      <c r="B37" s="30" t="s">
        <v>136</v>
      </c>
      <c r="C37" s="30" t="s">
        <v>10</v>
      </c>
      <c r="D37" s="30" t="s">
        <v>137</v>
      </c>
      <c r="E37" s="30" t="s">
        <v>138</v>
      </c>
      <c r="F37" s="204">
        <v>95723</v>
      </c>
      <c r="G37" s="30">
        <v>1100</v>
      </c>
      <c r="H37" s="30">
        <f t="shared" ref="H37" si="12">F37-G37</f>
        <v>94623</v>
      </c>
      <c r="I37" s="30">
        <f t="shared" ref="I37" si="13">H37*18%</f>
        <v>17032.14</v>
      </c>
      <c r="J37" s="21">
        <f t="shared" ref="J37" si="14">(H37+I37)*0.1%</f>
        <v>111.65514</v>
      </c>
      <c r="K37" s="21">
        <f t="shared" ref="K37" si="15">+H37+I37+J37</f>
        <v>111766.79514</v>
      </c>
    </row>
    <row r="38" spans="1:11" s="58" customFormat="1" x14ac:dyDescent="0.25">
      <c r="A38" s="30" t="s">
        <v>52</v>
      </c>
      <c r="B38" s="30" t="s">
        <v>43</v>
      </c>
      <c r="C38" s="30" t="s">
        <v>10</v>
      </c>
      <c r="D38" s="30" t="s">
        <v>25</v>
      </c>
      <c r="E38" s="30" t="s">
        <v>26</v>
      </c>
      <c r="F38" s="204">
        <v>101373</v>
      </c>
      <c r="G38" s="30">
        <v>1100</v>
      </c>
      <c r="H38" s="30">
        <f t="shared" si="4"/>
        <v>100273</v>
      </c>
      <c r="I38" s="30">
        <f t="shared" si="5"/>
        <v>18049.14</v>
      </c>
      <c r="J38" s="21">
        <f t="shared" si="6"/>
        <v>118.32214</v>
      </c>
      <c r="K38" s="21">
        <f t="shared" si="7"/>
        <v>118440.46214</v>
      </c>
    </row>
    <row r="39" spans="1:11" s="58" customFormat="1" x14ac:dyDescent="0.25">
      <c r="A39" s="30" t="s">
        <v>52</v>
      </c>
      <c r="B39" s="30" t="s">
        <v>43</v>
      </c>
      <c r="C39" s="30" t="s">
        <v>30</v>
      </c>
      <c r="D39" s="30" t="s">
        <v>41</v>
      </c>
      <c r="E39" s="30" t="s">
        <v>42</v>
      </c>
      <c r="F39" s="204">
        <v>100573</v>
      </c>
      <c r="G39" s="30">
        <v>1100</v>
      </c>
      <c r="H39" s="30">
        <f t="shared" si="4"/>
        <v>99473</v>
      </c>
      <c r="I39" s="30">
        <f t="shared" si="5"/>
        <v>17905.14</v>
      </c>
      <c r="J39" s="21">
        <f t="shared" si="6"/>
        <v>117.37814</v>
      </c>
      <c r="K39" s="21">
        <f t="shared" si="7"/>
        <v>117495.51814</v>
      </c>
    </row>
    <row r="40" spans="1:11" s="58" customFormat="1" x14ac:dyDescent="0.25">
      <c r="A40" s="30" t="s">
        <v>52</v>
      </c>
      <c r="B40" s="30" t="s">
        <v>27</v>
      </c>
      <c r="C40" s="30" t="s">
        <v>10</v>
      </c>
      <c r="D40" s="30" t="s">
        <v>28</v>
      </c>
      <c r="E40" s="30" t="s">
        <v>29</v>
      </c>
      <c r="F40" s="204">
        <v>99650</v>
      </c>
      <c r="G40" s="30">
        <v>1100</v>
      </c>
      <c r="H40" s="30">
        <f t="shared" si="4"/>
        <v>98550</v>
      </c>
      <c r="I40" s="30">
        <f t="shared" si="5"/>
        <v>17739</v>
      </c>
      <c r="J40" s="21">
        <f t="shared" si="6"/>
        <v>116.289</v>
      </c>
      <c r="K40" s="21">
        <f t="shared" si="7"/>
        <v>116405.289</v>
      </c>
    </row>
    <row r="41" spans="1:11" s="58" customFormat="1" x14ac:dyDescent="0.25">
      <c r="A41" s="30" t="s">
        <v>52</v>
      </c>
      <c r="B41" s="30" t="s">
        <v>27</v>
      </c>
      <c r="C41" s="30" t="s">
        <v>30</v>
      </c>
      <c r="D41" s="30" t="s">
        <v>39</v>
      </c>
      <c r="E41" s="30" t="s">
        <v>40</v>
      </c>
      <c r="F41" s="204">
        <v>98850</v>
      </c>
      <c r="G41" s="30">
        <v>1100</v>
      </c>
      <c r="H41" s="30">
        <f t="shared" si="4"/>
        <v>97750</v>
      </c>
      <c r="I41" s="30">
        <f t="shared" si="5"/>
        <v>17595</v>
      </c>
      <c r="J41" s="21">
        <f t="shared" si="6"/>
        <v>115.345</v>
      </c>
      <c r="K41" s="21">
        <f t="shared" si="7"/>
        <v>115460.345</v>
      </c>
    </row>
    <row r="42" spans="1:11" s="58" customFormat="1" x14ac:dyDescent="0.25">
      <c r="A42" s="30" t="s">
        <v>52</v>
      </c>
      <c r="B42" s="30"/>
      <c r="C42" s="30" t="s">
        <v>105</v>
      </c>
      <c r="D42" s="30" t="s">
        <v>119</v>
      </c>
      <c r="E42" s="30" t="s">
        <v>106</v>
      </c>
      <c r="F42" s="30">
        <v>93023</v>
      </c>
      <c r="G42" s="30">
        <v>0</v>
      </c>
      <c r="H42" s="30">
        <f t="shared" ref="H42:H45" si="16">F42-G42</f>
        <v>93023</v>
      </c>
      <c r="I42" s="30">
        <f t="shared" ref="I42:I45" si="17">H42*18%</f>
        <v>16744.14</v>
      </c>
      <c r="J42" s="21">
        <f t="shared" ref="J42:J45" si="18">(H42+I42)*0.1%</f>
        <v>109.76714</v>
      </c>
      <c r="K42" s="21">
        <f t="shared" ref="K42:K45" si="19">+H42+I42+J42</f>
        <v>109876.90714</v>
      </c>
    </row>
    <row r="43" spans="1:11" s="58" customFormat="1" x14ac:dyDescent="0.25">
      <c r="A43" s="30" t="s">
        <v>52</v>
      </c>
      <c r="B43" s="30"/>
      <c r="C43" s="30" t="s">
        <v>107</v>
      </c>
      <c r="D43" s="30" t="s">
        <v>120</v>
      </c>
      <c r="E43" s="30" t="s">
        <v>108</v>
      </c>
      <c r="F43" s="30">
        <v>92223</v>
      </c>
      <c r="G43" s="30">
        <v>0</v>
      </c>
      <c r="H43" s="30">
        <f t="shared" si="16"/>
        <v>92223</v>
      </c>
      <c r="I43" s="30">
        <f t="shared" si="17"/>
        <v>16600.14</v>
      </c>
      <c r="J43" s="21">
        <f t="shared" si="18"/>
        <v>108.82314</v>
      </c>
      <c r="K43" s="21">
        <f t="shared" si="19"/>
        <v>108931.96313999999</v>
      </c>
    </row>
    <row r="44" spans="1:11" s="58" customFormat="1" x14ac:dyDescent="0.25">
      <c r="A44" s="30" t="s">
        <v>52</v>
      </c>
      <c r="B44" s="30"/>
      <c r="C44" s="30" t="s">
        <v>109</v>
      </c>
      <c r="D44" s="30" t="s">
        <v>121</v>
      </c>
      <c r="E44" s="30" t="s">
        <v>110</v>
      </c>
      <c r="F44" s="30">
        <v>93523</v>
      </c>
      <c r="G44" s="30">
        <v>0</v>
      </c>
      <c r="H44" s="30">
        <f t="shared" si="16"/>
        <v>93523</v>
      </c>
      <c r="I44" s="30">
        <f t="shared" si="17"/>
        <v>16834.14</v>
      </c>
      <c r="J44" s="21">
        <f t="shared" si="18"/>
        <v>110.35714</v>
      </c>
      <c r="K44" s="21">
        <f t="shared" si="19"/>
        <v>110467.49713999999</v>
      </c>
    </row>
    <row r="45" spans="1:11" s="58" customFormat="1" x14ac:dyDescent="0.25">
      <c r="A45" s="122" t="s">
        <v>52</v>
      </c>
      <c r="B45" s="122"/>
      <c r="C45" s="122" t="s">
        <v>111</v>
      </c>
      <c r="D45" s="122" t="s">
        <v>122</v>
      </c>
      <c r="E45" s="122" t="s">
        <v>112</v>
      </c>
      <c r="F45" s="122">
        <v>93523</v>
      </c>
      <c r="G45" s="122">
        <v>0</v>
      </c>
      <c r="H45" s="122">
        <f t="shared" si="16"/>
        <v>93523</v>
      </c>
      <c r="I45" s="122">
        <f t="shared" si="17"/>
        <v>16834.14</v>
      </c>
      <c r="J45" s="123">
        <f t="shared" si="18"/>
        <v>110.35714</v>
      </c>
      <c r="K45" s="123">
        <f t="shared" si="19"/>
        <v>110467.49713999999</v>
      </c>
    </row>
    <row r="46" spans="1:11" s="58" customFormat="1" x14ac:dyDescent="0.25">
      <c r="A46" s="30" t="s">
        <v>98</v>
      </c>
      <c r="B46" s="30" t="s">
        <v>11</v>
      </c>
      <c r="C46" s="30" t="s">
        <v>10</v>
      </c>
      <c r="D46" s="30" t="s">
        <v>12</v>
      </c>
      <c r="E46" s="30" t="s">
        <v>13</v>
      </c>
      <c r="F46" s="30">
        <v>93140</v>
      </c>
      <c r="G46" s="30">
        <v>1100</v>
      </c>
      <c r="H46" s="30">
        <f t="shared" ref="H46:H83" si="20">F46-G46</f>
        <v>92040</v>
      </c>
      <c r="I46" s="30">
        <f t="shared" ref="I46:I83" si="21">H46*18%</f>
        <v>16567.2</v>
      </c>
      <c r="J46" s="21">
        <f t="shared" ref="J46:J83" si="22">(H46+I46)*0.1%</f>
        <v>108.60720000000001</v>
      </c>
      <c r="K46" s="21">
        <f t="shared" ref="K46:K83" si="23">+H46+I46+J46</f>
        <v>108715.8072</v>
      </c>
    </row>
    <row r="47" spans="1:11" s="58" customFormat="1" x14ac:dyDescent="0.25">
      <c r="A47" s="30" t="s">
        <v>98</v>
      </c>
      <c r="B47" s="30" t="s">
        <v>11</v>
      </c>
      <c r="C47" s="30" t="s">
        <v>30</v>
      </c>
      <c r="D47" s="30" t="s">
        <v>31</v>
      </c>
      <c r="E47" s="30" t="s">
        <v>32</v>
      </c>
      <c r="F47" s="30">
        <v>92340</v>
      </c>
      <c r="G47" s="30">
        <v>1100</v>
      </c>
      <c r="H47" s="30">
        <f t="shared" si="20"/>
        <v>91240</v>
      </c>
      <c r="I47" s="30">
        <f t="shared" si="21"/>
        <v>16423.2</v>
      </c>
      <c r="J47" s="21">
        <f t="shared" si="22"/>
        <v>107.6632</v>
      </c>
      <c r="K47" s="21">
        <f t="shared" si="23"/>
        <v>107770.86319999999</v>
      </c>
    </row>
    <row r="48" spans="1:11" s="58" customFormat="1" x14ac:dyDescent="0.25">
      <c r="A48" s="30" t="s">
        <v>98</v>
      </c>
      <c r="B48" s="30" t="s">
        <v>11</v>
      </c>
      <c r="C48" s="30" t="s">
        <v>10</v>
      </c>
      <c r="D48" s="30" t="s">
        <v>15</v>
      </c>
      <c r="E48" s="30" t="s">
        <v>16</v>
      </c>
      <c r="F48" s="30">
        <v>92090</v>
      </c>
      <c r="G48" s="30">
        <v>1100</v>
      </c>
      <c r="H48" s="30">
        <f t="shared" si="20"/>
        <v>90990</v>
      </c>
      <c r="I48" s="30">
        <f t="shared" si="21"/>
        <v>16378.199999999999</v>
      </c>
      <c r="J48" s="21">
        <f t="shared" si="22"/>
        <v>107.3682</v>
      </c>
      <c r="K48" s="21">
        <f t="shared" si="23"/>
        <v>107475.56819999999</v>
      </c>
    </row>
    <row r="49" spans="1:11" s="58" customFormat="1" x14ac:dyDescent="0.25">
      <c r="A49" s="30" t="s">
        <v>98</v>
      </c>
      <c r="B49" s="30" t="s">
        <v>11</v>
      </c>
      <c r="C49" s="30" t="s">
        <v>30</v>
      </c>
      <c r="D49" s="30" t="s">
        <v>33</v>
      </c>
      <c r="E49" s="30" t="s">
        <v>34</v>
      </c>
      <c r="F49" s="30">
        <v>91290</v>
      </c>
      <c r="G49" s="30">
        <v>1100</v>
      </c>
      <c r="H49" s="30">
        <f t="shared" si="20"/>
        <v>90190</v>
      </c>
      <c r="I49" s="30">
        <f t="shared" si="21"/>
        <v>16234.199999999999</v>
      </c>
      <c r="J49" s="21">
        <f t="shared" si="22"/>
        <v>106.4242</v>
      </c>
      <c r="K49" s="21">
        <f t="shared" si="23"/>
        <v>106530.62419999999</v>
      </c>
    </row>
    <row r="50" spans="1:11" s="58" customFormat="1" x14ac:dyDescent="0.25">
      <c r="A50" s="30" t="s">
        <v>98</v>
      </c>
      <c r="B50" s="30" t="s">
        <v>17</v>
      </c>
      <c r="C50" s="30" t="s">
        <v>10</v>
      </c>
      <c r="D50" s="30" t="s">
        <v>18</v>
      </c>
      <c r="E50" s="30" t="s">
        <v>19</v>
      </c>
      <c r="F50" s="204">
        <v>92690</v>
      </c>
      <c r="G50" s="30">
        <v>1100</v>
      </c>
      <c r="H50" s="30">
        <f t="shared" si="20"/>
        <v>91590</v>
      </c>
      <c r="I50" s="30">
        <f t="shared" si="21"/>
        <v>16486.2</v>
      </c>
      <c r="J50" s="21">
        <f t="shared" si="22"/>
        <v>108.0762</v>
      </c>
      <c r="K50" s="21">
        <f t="shared" si="23"/>
        <v>108184.27619999999</v>
      </c>
    </row>
    <row r="51" spans="1:11" s="58" customFormat="1" x14ac:dyDescent="0.25">
      <c r="A51" s="30" t="s">
        <v>98</v>
      </c>
      <c r="B51" s="30" t="s">
        <v>17</v>
      </c>
      <c r="C51" s="30" t="s">
        <v>30</v>
      </c>
      <c r="D51" s="30" t="s">
        <v>35</v>
      </c>
      <c r="E51" s="30" t="s">
        <v>36</v>
      </c>
      <c r="F51" s="204">
        <v>91890</v>
      </c>
      <c r="G51" s="30">
        <v>1100</v>
      </c>
      <c r="H51" s="30">
        <f t="shared" si="20"/>
        <v>90790</v>
      </c>
      <c r="I51" s="30">
        <f t="shared" si="21"/>
        <v>16342.199999999999</v>
      </c>
      <c r="J51" s="21">
        <f t="shared" si="22"/>
        <v>107.1322</v>
      </c>
      <c r="K51" s="21">
        <f t="shared" si="23"/>
        <v>107239.33219999999</v>
      </c>
    </row>
    <row r="52" spans="1:11" s="58" customFormat="1" x14ac:dyDescent="0.25">
      <c r="A52" s="30" t="s">
        <v>98</v>
      </c>
      <c r="B52" s="30" t="s">
        <v>17</v>
      </c>
      <c r="C52" s="30" t="s">
        <v>10</v>
      </c>
      <c r="D52" s="30" t="s">
        <v>20</v>
      </c>
      <c r="E52" s="30" t="s">
        <v>21</v>
      </c>
      <c r="F52" s="204">
        <v>95515</v>
      </c>
      <c r="G52" s="30">
        <v>1100</v>
      </c>
      <c r="H52" s="30">
        <f t="shared" si="20"/>
        <v>94415</v>
      </c>
      <c r="I52" s="30">
        <f t="shared" si="21"/>
        <v>16994.7</v>
      </c>
      <c r="J52" s="21">
        <f t="shared" si="22"/>
        <v>111.4097</v>
      </c>
      <c r="K52" s="21">
        <f t="shared" si="23"/>
        <v>111521.1097</v>
      </c>
    </row>
    <row r="53" spans="1:11" s="58" customFormat="1" x14ac:dyDescent="0.25">
      <c r="A53" s="30" t="s">
        <v>98</v>
      </c>
      <c r="B53" s="30" t="s">
        <v>17</v>
      </c>
      <c r="C53" s="30" t="s">
        <v>113</v>
      </c>
      <c r="D53" s="30" t="s">
        <v>114</v>
      </c>
      <c r="E53" s="30" t="s">
        <v>115</v>
      </c>
      <c r="F53" s="204">
        <v>94715</v>
      </c>
      <c r="G53" s="30">
        <v>1100</v>
      </c>
      <c r="H53" s="30">
        <f t="shared" ref="H53" si="24">F53-G53</f>
        <v>93615</v>
      </c>
      <c r="I53" s="30">
        <f t="shared" ref="I53" si="25">H53*18%</f>
        <v>16850.7</v>
      </c>
      <c r="J53" s="21">
        <f t="shared" ref="J53" si="26">(H53+I53)*0.1%</f>
        <v>110.4657</v>
      </c>
      <c r="K53" s="21">
        <f t="shared" ref="K53" si="27">+H53+I53+J53</f>
        <v>110576.1657</v>
      </c>
    </row>
    <row r="54" spans="1:11" s="58" customFormat="1" x14ac:dyDescent="0.25">
      <c r="A54" s="30" t="s">
        <v>98</v>
      </c>
      <c r="B54" s="30" t="s">
        <v>22</v>
      </c>
      <c r="C54" s="30" t="s">
        <v>10</v>
      </c>
      <c r="D54" s="30" t="s">
        <v>23</v>
      </c>
      <c r="E54" s="30" t="s">
        <v>24</v>
      </c>
      <c r="F54" s="204">
        <v>93940</v>
      </c>
      <c r="G54" s="30">
        <v>1100</v>
      </c>
      <c r="H54" s="30">
        <f t="shared" si="20"/>
        <v>92840</v>
      </c>
      <c r="I54" s="30">
        <f t="shared" si="21"/>
        <v>16711.2</v>
      </c>
      <c r="J54" s="21">
        <f t="shared" si="22"/>
        <v>109.55119999999999</v>
      </c>
      <c r="K54" s="21">
        <f t="shared" si="23"/>
        <v>109660.7512</v>
      </c>
    </row>
    <row r="55" spans="1:11" s="58" customFormat="1" x14ac:dyDescent="0.25">
      <c r="A55" s="30" t="s">
        <v>98</v>
      </c>
      <c r="B55" s="30" t="s">
        <v>22</v>
      </c>
      <c r="C55" s="30" t="s">
        <v>30</v>
      </c>
      <c r="D55" s="30" t="s">
        <v>37</v>
      </c>
      <c r="E55" s="30" t="s">
        <v>38</v>
      </c>
      <c r="F55" s="204">
        <v>93140</v>
      </c>
      <c r="G55" s="30">
        <v>1100</v>
      </c>
      <c r="H55" s="30">
        <f t="shared" si="20"/>
        <v>92040</v>
      </c>
      <c r="I55" s="30">
        <f t="shared" si="21"/>
        <v>16567.2</v>
      </c>
      <c r="J55" s="21">
        <f t="shared" si="22"/>
        <v>108.60720000000001</v>
      </c>
      <c r="K55" s="21">
        <f t="shared" si="23"/>
        <v>108715.8072</v>
      </c>
    </row>
    <row r="56" spans="1:11" s="58" customFormat="1" x14ac:dyDescent="0.25">
      <c r="A56" s="30" t="s">
        <v>98</v>
      </c>
      <c r="B56" s="30" t="s">
        <v>136</v>
      </c>
      <c r="C56" s="30" t="s">
        <v>10</v>
      </c>
      <c r="D56" s="30" t="s">
        <v>137</v>
      </c>
      <c r="E56" s="30" t="s">
        <v>138</v>
      </c>
      <c r="F56" s="204">
        <v>90290</v>
      </c>
      <c r="G56" s="30">
        <v>1100</v>
      </c>
      <c r="H56" s="30">
        <f t="shared" ref="H56" si="28">F56-G56</f>
        <v>89190</v>
      </c>
      <c r="I56" s="30">
        <f t="shared" ref="I56" si="29">H56*18%</f>
        <v>16054.199999999999</v>
      </c>
      <c r="J56" s="21">
        <f t="shared" ref="J56" si="30">(H56+I56)*0.1%</f>
        <v>105.24419999999999</v>
      </c>
      <c r="K56" s="21">
        <f t="shared" ref="K56" si="31">+H56+I56+J56</f>
        <v>105349.4442</v>
      </c>
    </row>
    <row r="57" spans="1:11" s="58" customFormat="1" x14ac:dyDescent="0.25">
      <c r="A57" s="30" t="s">
        <v>98</v>
      </c>
      <c r="B57" s="30" t="s">
        <v>43</v>
      </c>
      <c r="C57" s="30" t="s">
        <v>10</v>
      </c>
      <c r="D57" s="30" t="s">
        <v>25</v>
      </c>
      <c r="E57" s="30" t="s">
        <v>26</v>
      </c>
      <c r="F57" s="204">
        <v>96090</v>
      </c>
      <c r="G57" s="30">
        <v>1100</v>
      </c>
      <c r="H57" s="30">
        <f t="shared" si="20"/>
        <v>94990</v>
      </c>
      <c r="I57" s="30">
        <f t="shared" si="21"/>
        <v>17098.2</v>
      </c>
      <c r="J57" s="21">
        <f t="shared" si="22"/>
        <v>112.0882</v>
      </c>
      <c r="K57" s="21">
        <f t="shared" si="23"/>
        <v>112200.2882</v>
      </c>
    </row>
    <row r="58" spans="1:11" s="58" customFormat="1" x14ac:dyDescent="0.25">
      <c r="A58" s="30" t="s">
        <v>98</v>
      </c>
      <c r="B58" s="30" t="s">
        <v>43</v>
      </c>
      <c r="C58" s="30" t="s">
        <v>30</v>
      </c>
      <c r="D58" s="30" t="s">
        <v>41</v>
      </c>
      <c r="E58" s="30" t="s">
        <v>42</v>
      </c>
      <c r="F58" s="204">
        <v>95290</v>
      </c>
      <c r="G58" s="30">
        <v>1100</v>
      </c>
      <c r="H58" s="30">
        <f t="shared" si="20"/>
        <v>94190</v>
      </c>
      <c r="I58" s="30">
        <f t="shared" si="21"/>
        <v>16954.2</v>
      </c>
      <c r="J58" s="21">
        <f t="shared" si="22"/>
        <v>111.1442</v>
      </c>
      <c r="K58" s="21">
        <f t="shared" si="23"/>
        <v>111255.34419999999</v>
      </c>
    </row>
    <row r="59" spans="1:11" s="58" customFormat="1" x14ac:dyDescent="0.25">
      <c r="A59" s="30" t="s">
        <v>98</v>
      </c>
      <c r="B59" s="30" t="s">
        <v>27</v>
      </c>
      <c r="C59" s="30" t="s">
        <v>10</v>
      </c>
      <c r="D59" s="30" t="s">
        <v>28</v>
      </c>
      <c r="E59" s="30" t="s">
        <v>29</v>
      </c>
      <c r="F59" s="204">
        <v>95903</v>
      </c>
      <c r="G59" s="30">
        <v>1100</v>
      </c>
      <c r="H59" s="30">
        <f t="shared" si="20"/>
        <v>94803</v>
      </c>
      <c r="I59" s="30">
        <f t="shared" si="21"/>
        <v>17064.54</v>
      </c>
      <c r="J59" s="21">
        <f t="shared" si="22"/>
        <v>111.86754000000001</v>
      </c>
      <c r="K59" s="21">
        <f t="shared" si="23"/>
        <v>111979.40754000001</v>
      </c>
    </row>
    <row r="60" spans="1:11" s="58" customFormat="1" x14ac:dyDescent="0.25">
      <c r="A60" s="30" t="s">
        <v>98</v>
      </c>
      <c r="B60" s="30" t="s">
        <v>27</v>
      </c>
      <c r="C60" s="30" t="s">
        <v>30</v>
      </c>
      <c r="D60" s="30" t="s">
        <v>39</v>
      </c>
      <c r="E60" s="30" t="s">
        <v>40</v>
      </c>
      <c r="F60" s="204">
        <v>95103</v>
      </c>
      <c r="G60" s="30">
        <v>1100</v>
      </c>
      <c r="H60" s="30">
        <f t="shared" si="20"/>
        <v>94003</v>
      </c>
      <c r="I60" s="30">
        <f t="shared" si="21"/>
        <v>16920.54</v>
      </c>
      <c r="J60" s="21">
        <f t="shared" si="22"/>
        <v>110.92354000000002</v>
      </c>
      <c r="K60" s="21">
        <f t="shared" si="23"/>
        <v>111034.46354000001</v>
      </c>
    </row>
    <row r="61" spans="1:11" s="58" customFormat="1" x14ac:dyDescent="0.25">
      <c r="A61" s="30" t="s">
        <v>98</v>
      </c>
      <c r="B61" s="30"/>
      <c r="C61" s="30" t="s">
        <v>105</v>
      </c>
      <c r="D61" s="30" t="s">
        <v>119</v>
      </c>
      <c r="E61" s="30" t="s">
        <v>106</v>
      </c>
      <c r="F61" s="30">
        <v>87790</v>
      </c>
      <c r="G61" s="30">
        <v>0</v>
      </c>
      <c r="H61" s="30">
        <f t="shared" si="20"/>
        <v>87790</v>
      </c>
      <c r="I61" s="30">
        <f t="shared" si="21"/>
        <v>15802.199999999999</v>
      </c>
      <c r="J61" s="21">
        <f t="shared" si="22"/>
        <v>103.59220000000001</v>
      </c>
      <c r="K61" s="21">
        <f t="shared" si="23"/>
        <v>103695.7922</v>
      </c>
    </row>
    <row r="62" spans="1:11" s="58" customFormat="1" x14ac:dyDescent="0.25">
      <c r="A62" s="30" t="s">
        <v>98</v>
      </c>
      <c r="B62" s="30"/>
      <c r="C62" s="30" t="s">
        <v>107</v>
      </c>
      <c r="D62" s="30" t="s">
        <v>120</v>
      </c>
      <c r="E62" s="30" t="s">
        <v>108</v>
      </c>
      <c r="F62" s="30">
        <v>86990</v>
      </c>
      <c r="G62" s="30">
        <v>0</v>
      </c>
      <c r="H62" s="30">
        <f t="shared" si="20"/>
        <v>86990</v>
      </c>
      <c r="I62" s="30">
        <f t="shared" si="21"/>
        <v>15658.199999999999</v>
      </c>
      <c r="J62" s="21">
        <f t="shared" si="22"/>
        <v>102.6482</v>
      </c>
      <c r="K62" s="21">
        <f t="shared" si="23"/>
        <v>102750.84819999999</v>
      </c>
    </row>
    <row r="63" spans="1:11" s="58" customFormat="1" x14ac:dyDescent="0.25">
      <c r="A63" s="30" t="s">
        <v>98</v>
      </c>
      <c r="B63" s="30"/>
      <c r="C63" s="30" t="s">
        <v>109</v>
      </c>
      <c r="D63" s="30" t="s">
        <v>121</v>
      </c>
      <c r="E63" s="30" t="s">
        <v>110</v>
      </c>
      <c r="F63" s="30">
        <v>88290</v>
      </c>
      <c r="G63" s="30">
        <v>0</v>
      </c>
      <c r="H63" s="30">
        <f t="shared" si="20"/>
        <v>88290</v>
      </c>
      <c r="I63" s="30">
        <f t="shared" si="21"/>
        <v>15892.199999999999</v>
      </c>
      <c r="J63" s="21">
        <f t="shared" si="22"/>
        <v>104.18219999999999</v>
      </c>
      <c r="K63" s="21">
        <f t="shared" si="23"/>
        <v>104286.38219999999</v>
      </c>
    </row>
    <row r="64" spans="1:11" s="58" customFormat="1" x14ac:dyDescent="0.25">
      <c r="A64" s="122" t="s">
        <v>98</v>
      </c>
      <c r="B64" s="122"/>
      <c r="C64" s="122" t="s">
        <v>111</v>
      </c>
      <c r="D64" s="122" t="s">
        <v>122</v>
      </c>
      <c r="E64" s="122" t="s">
        <v>112</v>
      </c>
      <c r="F64" s="122">
        <v>88290</v>
      </c>
      <c r="G64" s="122">
        <v>0</v>
      </c>
      <c r="H64" s="122">
        <f t="shared" si="20"/>
        <v>88290</v>
      </c>
      <c r="I64" s="122">
        <f t="shared" si="21"/>
        <v>15892.199999999999</v>
      </c>
      <c r="J64" s="123">
        <f t="shared" si="22"/>
        <v>104.18219999999999</v>
      </c>
      <c r="K64" s="123">
        <f t="shared" si="23"/>
        <v>104286.38219999999</v>
      </c>
    </row>
    <row r="65" spans="1:11" x14ac:dyDescent="0.25">
      <c r="A65" s="30" t="s">
        <v>96</v>
      </c>
      <c r="B65" s="30" t="s">
        <v>11</v>
      </c>
      <c r="C65" s="30" t="s">
        <v>10</v>
      </c>
      <c r="D65" s="30" t="s">
        <v>12</v>
      </c>
      <c r="E65" s="30" t="s">
        <v>13</v>
      </c>
      <c r="F65" s="30">
        <v>94011</v>
      </c>
      <c r="G65" s="30">
        <v>1100</v>
      </c>
      <c r="H65" s="30">
        <f t="shared" si="20"/>
        <v>92911</v>
      </c>
      <c r="I65" s="30">
        <f t="shared" si="21"/>
        <v>16723.98</v>
      </c>
      <c r="J65" s="21">
        <f t="shared" si="22"/>
        <v>109.63498</v>
      </c>
      <c r="K65" s="21">
        <f t="shared" si="23"/>
        <v>109744.61498</v>
      </c>
    </row>
    <row r="66" spans="1:11" x14ac:dyDescent="0.25">
      <c r="A66" s="30" t="s">
        <v>96</v>
      </c>
      <c r="B66" s="30" t="s">
        <v>11</v>
      </c>
      <c r="C66" s="30" t="s">
        <v>30</v>
      </c>
      <c r="D66" s="30" t="s">
        <v>31</v>
      </c>
      <c r="E66" s="30" t="s">
        <v>32</v>
      </c>
      <c r="F66" s="30">
        <v>93211</v>
      </c>
      <c r="G66" s="30">
        <v>1100</v>
      </c>
      <c r="H66" s="30">
        <f t="shared" si="20"/>
        <v>92111</v>
      </c>
      <c r="I66" s="30">
        <f t="shared" si="21"/>
        <v>16579.98</v>
      </c>
      <c r="J66" s="21">
        <f t="shared" si="22"/>
        <v>108.69098</v>
      </c>
      <c r="K66" s="21">
        <f t="shared" si="23"/>
        <v>108799.67098</v>
      </c>
    </row>
    <row r="67" spans="1:11" x14ac:dyDescent="0.25">
      <c r="A67" s="30" t="s">
        <v>96</v>
      </c>
      <c r="B67" s="30" t="s">
        <v>11</v>
      </c>
      <c r="C67" s="30" t="s">
        <v>10</v>
      </c>
      <c r="D67" s="30" t="s">
        <v>15</v>
      </c>
      <c r="E67" s="30" t="s">
        <v>16</v>
      </c>
      <c r="F67" s="30">
        <v>93211</v>
      </c>
      <c r="G67" s="30">
        <v>1100</v>
      </c>
      <c r="H67" s="30">
        <f t="shared" si="20"/>
        <v>92111</v>
      </c>
      <c r="I67" s="30">
        <f t="shared" si="21"/>
        <v>16579.98</v>
      </c>
      <c r="J67" s="21">
        <f t="shared" si="22"/>
        <v>108.69098</v>
      </c>
      <c r="K67" s="21">
        <f t="shared" si="23"/>
        <v>108799.67098</v>
      </c>
    </row>
    <row r="68" spans="1:11" x14ac:dyDescent="0.25">
      <c r="A68" s="30" t="s">
        <v>96</v>
      </c>
      <c r="B68" s="30" t="s">
        <v>11</v>
      </c>
      <c r="C68" s="30" t="s">
        <v>30</v>
      </c>
      <c r="D68" s="30" t="s">
        <v>33</v>
      </c>
      <c r="E68" s="30" t="s">
        <v>34</v>
      </c>
      <c r="F68" s="30">
        <v>92411</v>
      </c>
      <c r="G68" s="30">
        <v>1100</v>
      </c>
      <c r="H68" s="30">
        <f t="shared" si="20"/>
        <v>91311</v>
      </c>
      <c r="I68" s="30">
        <f t="shared" si="21"/>
        <v>16435.98</v>
      </c>
      <c r="J68" s="21">
        <f t="shared" si="22"/>
        <v>107.74697999999999</v>
      </c>
      <c r="K68" s="21">
        <f t="shared" si="23"/>
        <v>107854.72697999999</v>
      </c>
    </row>
    <row r="69" spans="1:11" x14ac:dyDescent="0.25">
      <c r="A69" s="29" t="s">
        <v>96</v>
      </c>
      <c r="B69" s="30" t="s">
        <v>17</v>
      </c>
      <c r="C69" s="30" t="s">
        <v>10</v>
      </c>
      <c r="D69" s="30" t="s">
        <v>18</v>
      </c>
      <c r="E69" s="30" t="s">
        <v>19</v>
      </c>
      <c r="F69" s="204">
        <v>94901</v>
      </c>
      <c r="G69" s="30">
        <v>1100</v>
      </c>
      <c r="H69" s="30">
        <f t="shared" si="20"/>
        <v>93801</v>
      </c>
      <c r="I69" s="30">
        <f t="shared" si="21"/>
        <v>16884.18</v>
      </c>
      <c r="J69" s="21">
        <f t="shared" si="22"/>
        <v>110.68517999999999</v>
      </c>
      <c r="K69" s="22">
        <f t="shared" si="23"/>
        <v>110795.86517999999</v>
      </c>
    </row>
    <row r="70" spans="1:11" x14ac:dyDescent="0.25">
      <c r="A70" s="29" t="s">
        <v>96</v>
      </c>
      <c r="B70" s="30" t="s">
        <v>17</v>
      </c>
      <c r="C70" s="30" t="s">
        <v>30</v>
      </c>
      <c r="D70" s="30" t="s">
        <v>35</v>
      </c>
      <c r="E70" s="30" t="s">
        <v>36</v>
      </c>
      <c r="F70" s="204">
        <v>94101</v>
      </c>
      <c r="G70" s="30">
        <v>1100</v>
      </c>
      <c r="H70" s="30">
        <f t="shared" si="20"/>
        <v>93001</v>
      </c>
      <c r="I70" s="30">
        <f t="shared" si="21"/>
        <v>16740.18</v>
      </c>
      <c r="J70" s="21">
        <f t="shared" si="22"/>
        <v>109.74118</v>
      </c>
      <c r="K70" s="22">
        <f t="shared" si="23"/>
        <v>109850.92117999999</v>
      </c>
    </row>
    <row r="71" spans="1:11" x14ac:dyDescent="0.25">
      <c r="A71" s="29" t="s">
        <v>96</v>
      </c>
      <c r="B71" s="30" t="s">
        <v>17</v>
      </c>
      <c r="C71" s="30" t="s">
        <v>10</v>
      </c>
      <c r="D71" s="30" t="s">
        <v>20</v>
      </c>
      <c r="E71" s="30" t="s">
        <v>21</v>
      </c>
      <c r="F71" s="204">
        <v>97676</v>
      </c>
      <c r="G71" s="30">
        <v>1100</v>
      </c>
      <c r="H71" s="30">
        <f t="shared" si="20"/>
        <v>96576</v>
      </c>
      <c r="I71" s="30">
        <f t="shared" si="21"/>
        <v>17383.68</v>
      </c>
      <c r="J71" s="21">
        <f t="shared" si="22"/>
        <v>113.95967999999999</v>
      </c>
      <c r="K71" s="22">
        <f t="shared" si="23"/>
        <v>114073.63967999999</v>
      </c>
    </row>
    <row r="72" spans="1:11" x14ac:dyDescent="0.25">
      <c r="A72" s="29" t="s">
        <v>96</v>
      </c>
      <c r="B72" s="30" t="s">
        <v>17</v>
      </c>
      <c r="C72" s="30" t="s">
        <v>113</v>
      </c>
      <c r="D72" s="30" t="s">
        <v>114</v>
      </c>
      <c r="E72" s="30" t="s">
        <v>115</v>
      </c>
      <c r="F72" s="204">
        <v>96876</v>
      </c>
      <c r="G72" s="30">
        <v>1100</v>
      </c>
      <c r="H72" s="30">
        <f t="shared" si="20"/>
        <v>95776</v>
      </c>
      <c r="I72" s="30">
        <f t="shared" si="21"/>
        <v>17239.68</v>
      </c>
      <c r="J72" s="21">
        <f t="shared" si="22"/>
        <v>113.01567999999999</v>
      </c>
      <c r="K72" s="22">
        <f t="shared" si="23"/>
        <v>113128.69567999999</v>
      </c>
    </row>
    <row r="73" spans="1:11" x14ac:dyDescent="0.25">
      <c r="A73" s="29" t="s">
        <v>96</v>
      </c>
      <c r="B73" s="30" t="s">
        <v>22</v>
      </c>
      <c r="C73" s="30" t="s">
        <v>10</v>
      </c>
      <c r="D73" s="30" t="s">
        <v>23</v>
      </c>
      <c r="E73" s="30" t="s">
        <v>24</v>
      </c>
      <c r="F73" s="204">
        <v>97251</v>
      </c>
      <c r="G73" s="30">
        <v>1100</v>
      </c>
      <c r="H73" s="30">
        <f t="shared" si="20"/>
        <v>96151</v>
      </c>
      <c r="I73" s="30">
        <f t="shared" si="21"/>
        <v>17307.18</v>
      </c>
      <c r="J73" s="21">
        <f t="shared" si="22"/>
        <v>113.45818</v>
      </c>
      <c r="K73" s="22">
        <f t="shared" si="23"/>
        <v>113571.63817999999</v>
      </c>
    </row>
    <row r="74" spans="1:11" x14ac:dyDescent="0.25">
      <c r="A74" s="29" t="s">
        <v>96</v>
      </c>
      <c r="B74" s="30" t="s">
        <v>22</v>
      </c>
      <c r="C74" s="30" t="s">
        <v>30</v>
      </c>
      <c r="D74" s="30" t="s">
        <v>37</v>
      </c>
      <c r="E74" s="30" t="s">
        <v>38</v>
      </c>
      <c r="F74" s="204">
        <v>96451</v>
      </c>
      <c r="G74" s="30">
        <v>1100</v>
      </c>
      <c r="H74" s="30">
        <f t="shared" si="20"/>
        <v>95351</v>
      </c>
      <c r="I74" s="30">
        <f t="shared" si="21"/>
        <v>17163.18</v>
      </c>
      <c r="J74" s="21">
        <f t="shared" si="22"/>
        <v>112.51418</v>
      </c>
      <c r="K74" s="22">
        <f t="shared" si="23"/>
        <v>112626.69417999999</v>
      </c>
    </row>
    <row r="75" spans="1:11" x14ac:dyDescent="0.25">
      <c r="A75" s="29" t="s">
        <v>96</v>
      </c>
      <c r="B75" s="30" t="s">
        <v>136</v>
      </c>
      <c r="C75" s="30" t="s">
        <v>10</v>
      </c>
      <c r="D75" s="30" t="s">
        <v>137</v>
      </c>
      <c r="E75" s="30" t="s">
        <v>138</v>
      </c>
      <c r="F75" s="204">
        <v>91411</v>
      </c>
      <c r="G75" s="137">
        <v>1100</v>
      </c>
      <c r="H75" s="136">
        <f t="shared" si="20"/>
        <v>90311</v>
      </c>
      <c r="I75" s="137">
        <f t="shared" si="21"/>
        <v>16255.98</v>
      </c>
      <c r="J75" s="138">
        <f t="shared" si="22"/>
        <v>106.56698</v>
      </c>
      <c r="K75" s="138">
        <f t="shared" si="23"/>
        <v>106673.54698</v>
      </c>
    </row>
    <row r="76" spans="1:11" x14ac:dyDescent="0.25">
      <c r="A76" s="29" t="s">
        <v>96</v>
      </c>
      <c r="B76" s="30" t="s">
        <v>43</v>
      </c>
      <c r="C76" s="30" t="s">
        <v>10</v>
      </c>
      <c r="D76" s="30" t="s">
        <v>25</v>
      </c>
      <c r="E76" s="30" t="s">
        <v>26</v>
      </c>
      <c r="F76" s="204">
        <v>99101</v>
      </c>
      <c r="G76" s="30">
        <v>1100</v>
      </c>
      <c r="H76" s="30">
        <f t="shared" si="20"/>
        <v>98001</v>
      </c>
      <c r="I76" s="30">
        <f t="shared" si="21"/>
        <v>17640.18</v>
      </c>
      <c r="J76" s="21">
        <f t="shared" si="22"/>
        <v>115.64117999999999</v>
      </c>
      <c r="K76" s="22">
        <f t="shared" si="23"/>
        <v>115756.82118</v>
      </c>
    </row>
    <row r="77" spans="1:11" x14ac:dyDescent="0.25">
      <c r="A77" s="29" t="s">
        <v>96</v>
      </c>
      <c r="B77" s="30" t="s">
        <v>43</v>
      </c>
      <c r="C77" s="30" t="s">
        <v>30</v>
      </c>
      <c r="D77" s="30" t="s">
        <v>41</v>
      </c>
      <c r="E77" s="30" t="s">
        <v>42</v>
      </c>
      <c r="F77" s="204">
        <v>98301</v>
      </c>
      <c r="G77" s="30">
        <v>1100</v>
      </c>
      <c r="H77" s="30">
        <f t="shared" si="20"/>
        <v>97201</v>
      </c>
      <c r="I77" s="30">
        <f t="shared" si="21"/>
        <v>17496.18</v>
      </c>
      <c r="J77" s="21">
        <f t="shared" si="22"/>
        <v>114.69717999999999</v>
      </c>
      <c r="K77" s="22">
        <f t="shared" si="23"/>
        <v>114811.87718</v>
      </c>
    </row>
    <row r="78" spans="1:11" x14ac:dyDescent="0.25">
      <c r="A78" s="29" t="s">
        <v>96</v>
      </c>
      <c r="B78" s="30" t="s">
        <v>27</v>
      </c>
      <c r="C78" s="30" t="s">
        <v>10</v>
      </c>
      <c r="D78" s="30" t="s">
        <v>28</v>
      </c>
      <c r="E78" s="30" t="s">
        <v>29</v>
      </c>
      <c r="F78" s="204">
        <v>97548</v>
      </c>
      <c r="G78" s="30">
        <v>1100</v>
      </c>
      <c r="H78" s="30">
        <f t="shared" si="20"/>
        <v>96448</v>
      </c>
      <c r="I78" s="30">
        <f t="shared" si="21"/>
        <v>17360.64</v>
      </c>
      <c r="J78" s="21">
        <f t="shared" si="22"/>
        <v>113.80864</v>
      </c>
      <c r="K78" s="22">
        <f t="shared" si="23"/>
        <v>113922.44864</v>
      </c>
    </row>
    <row r="79" spans="1:11" x14ac:dyDescent="0.25">
      <c r="A79" s="29" t="s">
        <v>96</v>
      </c>
      <c r="B79" s="30" t="s">
        <v>27</v>
      </c>
      <c r="C79" s="30" t="s">
        <v>30</v>
      </c>
      <c r="D79" s="30" t="s">
        <v>39</v>
      </c>
      <c r="E79" s="30" t="s">
        <v>40</v>
      </c>
      <c r="F79" s="204">
        <v>96748</v>
      </c>
      <c r="G79" s="30">
        <v>1100</v>
      </c>
      <c r="H79" s="30">
        <f t="shared" si="20"/>
        <v>95648</v>
      </c>
      <c r="I79" s="30">
        <f t="shared" si="21"/>
        <v>17216.64</v>
      </c>
      <c r="J79" s="21">
        <f t="shared" si="22"/>
        <v>112.86464000000001</v>
      </c>
      <c r="K79" s="22">
        <f t="shared" si="23"/>
        <v>112977.50464</v>
      </c>
    </row>
    <row r="80" spans="1:11" x14ac:dyDescent="0.25">
      <c r="A80" s="29" t="s">
        <v>96</v>
      </c>
      <c r="B80" s="30"/>
      <c r="C80" s="30" t="s">
        <v>105</v>
      </c>
      <c r="D80" s="30" t="s">
        <v>119</v>
      </c>
      <c r="E80" s="30" t="s">
        <v>106</v>
      </c>
      <c r="F80" s="30">
        <v>90001</v>
      </c>
      <c r="G80" s="30">
        <v>0</v>
      </c>
      <c r="H80" s="30">
        <f t="shared" si="20"/>
        <v>90001</v>
      </c>
      <c r="I80" s="30">
        <f t="shared" si="21"/>
        <v>16200.18</v>
      </c>
      <c r="J80" s="21">
        <f t="shared" si="22"/>
        <v>106.20117999999999</v>
      </c>
      <c r="K80" s="22">
        <f t="shared" si="23"/>
        <v>106307.38118</v>
      </c>
    </row>
    <row r="81" spans="1:11" x14ac:dyDescent="0.25">
      <c r="A81" s="29" t="s">
        <v>96</v>
      </c>
      <c r="B81" s="30"/>
      <c r="C81" s="30" t="s">
        <v>107</v>
      </c>
      <c r="D81" s="30" t="s">
        <v>120</v>
      </c>
      <c r="E81" s="30" t="s">
        <v>108</v>
      </c>
      <c r="F81" s="30">
        <v>89201</v>
      </c>
      <c r="G81" s="30">
        <v>0</v>
      </c>
      <c r="H81" s="30">
        <f t="shared" si="20"/>
        <v>89201</v>
      </c>
      <c r="I81" s="30">
        <f t="shared" si="21"/>
        <v>16056.18</v>
      </c>
      <c r="J81" s="21">
        <f t="shared" si="22"/>
        <v>105.25717999999999</v>
      </c>
      <c r="K81" s="22">
        <f t="shared" si="23"/>
        <v>105362.43717999999</v>
      </c>
    </row>
    <row r="82" spans="1:11" x14ac:dyDescent="0.25">
      <c r="A82" s="29" t="s">
        <v>96</v>
      </c>
      <c r="B82" s="30"/>
      <c r="C82" s="30" t="s">
        <v>109</v>
      </c>
      <c r="D82" s="30" t="s">
        <v>121</v>
      </c>
      <c r="E82" s="30" t="s">
        <v>110</v>
      </c>
      <c r="F82" s="30">
        <v>90501</v>
      </c>
      <c r="G82" s="30">
        <v>0</v>
      </c>
      <c r="H82" s="30">
        <f t="shared" si="20"/>
        <v>90501</v>
      </c>
      <c r="I82" s="30">
        <f t="shared" si="21"/>
        <v>16290.18</v>
      </c>
      <c r="J82" s="21">
        <f t="shared" si="22"/>
        <v>106.79118</v>
      </c>
      <c r="K82" s="22">
        <f t="shared" si="23"/>
        <v>106897.97117999999</v>
      </c>
    </row>
    <row r="83" spans="1:11" ht="15.75" thickBot="1" x14ac:dyDescent="0.3">
      <c r="A83" s="31" t="s">
        <v>96</v>
      </c>
      <c r="B83" s="32"/>
      <c r="C83" s="32" t="s">
        <v>111</v>
      </c>
      <c r="D83" s="32" t="s">
        <v>122</v>
      </c>
      <c r="E83" s="32" t="s">
        <v>112</v>
      </c>
      <c r="F83" s="32">
        <v>90501</v>
      </c>
      <c r="G83" s="32">
        <v>0</v>
      </c>
      <c r="H83" s="32">
        <f t="shared" si="20"/>
        <v>90501</v>
      </c>
      <c r="I83" s="32">
        <f t="shared" si="21"/>
        <v>16290.18</v>
      </c>
      <c r="J83" s="23">
        <f t="shared" si="22"/>
        <v>106.79118</v>
      </c>
      <c r="K83" s="24">
        <f t="shared" si="23"/>
        <v>106897.97117999999</v>
      </c>
    </row>
    <row r="84" spans="1:11" s="58" customFormat="1" ht="60.75" thickBot="1" x14ac:dyDescent="0.3">
      <c r="A84" s="96" t="s">
        <v>54</v>
      </c>
      <c r="B84" s="115" t="s">
        <v>89</v>
      </c>
      <c r="C84" s="112" t="s">
        <v>90</v>
      </c>
      <c r="E84" s="183" t="s">
        <v>97</v>
      </c>
      <c r="F84" s="184"/>
      <c r="K84" s="7"/>
    </row>
    <row r="85" spans="1:11" s="58" customFormat="1" x14ac:dyDescent="0.25">
      <c r="A85" s="116" t="s">
        <v>55</v>
      </c>
      <c r="B85" s="92" t="s">
        <v>123</v>
      </c>
      <c r="C85" s="99">
        <v>200</v>
      </c>
      <c r="E85" s="89" t="s">
        <v>101</v>
      </c>
      <c r="F85" s="92">
        <v>1100</v>
      </c>
      <c r="K85" s="7"/>
    </row>
    <row r="86" spans="1:11" s="58" customFormat="1" ht="15.75" thickBot="1" x14ac:dyDescent="0.3">
      <c r="A86" s="113" t="s">
        <v>56</v>
      </c>
      <c r="B86" s="93" t="s">
        <v>124</v>
      </c>
      <c r="C86" s="101">
        <v>450</v>
      </c>
      <c r="E86" s="119" t="s">
        <v>103</v>
      </c>
      <c r="F86" s="94">
        <v>500</v>
      </c>
      <c r="K86" s="7"/>
    </row>
    <row r="87" spans="1:11" s="58" customFormat="1" ht="15.75" thickBot="1" x14ac:dyDescent="0.3">
      <c r="A87" s="113" t="s">
        <v>57</v>
      </c>
      <c r="B87" s="93" t="s">
        <v>125</v>
      </c>
      <c r="C87" s="101">
        <v>500</v>
      </c>
      <c r="E87" s="128" t="s">
        <v>135</v>
      </c>
      <c r="F87" s="129">
        <v>1600</v>
      </c>
      <c r="K87" s="7"/>
    </row>
    <row r="88" spans="1:11" s="58" customFormat="1" x14ac:dyDescent="0.25">
      <c r="A88" s="113" t="s">
        <v>58</v>
      </c>
      <c r="B88" s="93" t="s">
        <v>126</v>
      </c>
      <c r="C88" s="101">
        <v>550</v>
      </c>
      <c r="K88" s="7"/>
    </row>
    <row r="89" spans="1:11" s="58" customFormat="1" x14ac:dyDescent="0.25">
      <c r="A89" s="113" t="s">
        <v>59</v>
      </c>
      <c r="B89" s="93" t="s">
        <v>127</v>
      </c>
      <c r="C89" s="101">
        <v>650</v>
      </c>
      <c r="K89" s="7"/>
    </row>
    <row r="90" spans="1:11" s="58" customFormat="1" x14ac:dyDescent="0.25">
      <c r="A90" s="113" t="s">
        <v>61</v>
      </c>
      <c r="B90" s="93" t="s">
        <v>128</v>
      </c>
      <c r="C90" s="101">
        <v>750</v>
      </c>
      <c r="G90" s="58" t="s">
        <v>60</v>
      </c>
      <c r="K90" s="7"/>
    </row>
    <row r="91" spans="1:11" s="58" customFormat="1" x14ac:dyDescent="0.25">
      <c r="A91" s="113" t="s">
        <v>62</v>
      </c>
      <c r="B91" s="93" t="s">
        <v>129</v>
      </c>
      <c r="C91" s="101">
        <v>850</v>
      </c>
      <c r="K91" s="7"/>
    </row>
    <row r="92" spans="1:11" s="58" customFormat="1" x14ac:dyDescent="0.25">
      <c r="A92" s="113" t="s">
        <v>63</v>
      </c>
      <c r="B92" s="93" t="s">
        <v>130</v>
      </c>
      <c r="C92" s="101">
        <v>950</v>
      </c>
      <c r="K92" s="7"/>
    </row>
    <row r="93" spans="1:11" s="58" customFormat="1" x14ac:dyDescent="0.25">
      <c r="A93" s="113" t="s">
        <v>64</v>
      </c>
      <c r="B93" s="93" t="s">
        <v>131</v>
      </c>
      <c r="C93" s="101">
        <v>1000</v>
      </c>
      <c r="K93" s="7"/>
    </row>
    <row r="94" spans="1:11" s="58" customFormat="1" x14ac:dyDescent="0.25">
      <c r="A94" s="113" t="s">
        <v>65</v>
      </c>
      <c r="B94" s="93" t="s">
        <v>132</v>
      </c>
      <c r="C94" s="101">
        <v>1050</v>
      </c>
      <c r="K94" s="7"/>
    </row>
    <row r="95" spans="1:11" s="58" customFormat="1" x14ac:dyDescent="0.25">
      <c r="A95" s="113" t="s">
        <v>66</v>
      </c>
      <c r="B95" s="93" t="s">
        <v>133</v>
      </c>
      <c r="C95" s="101">
        <v>1100</v>
      </c>
      <c r="K95" s="7"/>
    </row>
    <row r="96" spans="1:11" s="58" customFormat="1" ht="15.75" thickBot="1" x14ac:dyDescent="0.3">
      <c r="A96" s="114" t="s">
        <v>118</v>
      </c>
      <c r="B96" s="94" t="s">
        <v>134</v>
      </c>
      <c r="C96" s="102">
        <v>1200</v>
      </c>
      <c r="K96" s="7"/>
    </row>
    <row r="97" spans="1:11" s="58" customFormat="1" ht="33.75" customHeight="1" x14ac:dyDescent="0.25">
      <c r="A97" s="191" t="s">
        <v>67</v>
      </c>
      <c r="B97" s="192"/>
      <c r="C97" s="192"/>
      <c r="D97" s="192"/>
      <c r="E97" s="192"/>
      <c r="F97" s="192"/>
      <c r="G97" s="192"/>
      <c r="H97" s="192"/>
      <c r="I97" s="192"/>
      <c r="K97" s="7"/>
    </row>
    <row r="98" spans="1:11" s="58" customFormat="1" x14ac:dyDescent="0.25">
      <c r="A98" s="43" t="s">
        <v>86</v>
      </c>
      <c r="B98" s="8"/>
      <c r="C98" s="8"/>
      <c r="D98" s="8"/>
      <c r="E98" s="12"/>
      <c r="F98" s="12"/>
      <c r="G98" s="12"/>
      <c r="H98" s="12"/>
      <c r="I98" s="12"/>
      <c r="J98" s="8"/>
      <c r="K98" s="9"/>
    </row>
    <row r="99" spans="1:11" s="58" customFormat="1" x14ac:dyDescent="0.25">
      <c r="A99" s="43" t="s">
        <v>87</v>
      </c>
      <c r="B99" s="8"/>
      <c r="C99" s="8"/>
      <c r="D99" s="8"/>
      <c r="E99" s="12"/>
      <c r="F99" s="12"/>
      <c r="G99" s="12"/>
      <c r="H99" s="12"/>
      <c r="I99" s="12"/>
      <c r="J99" s="8"/>
      <c r="K99" s="9"/>
    </row>
    <row r="100" spans="1:11" s="58" customFormat="1" x14ac:dyDescent="0.25">
      <c r="A100" s="43" t="s">
        <v>68</v>
      </c>
      <c r="B100" s="8"/>
      <c r="C100" s="8"/>
      <c r="D100" s="8"/>
      <c r="E100" s="12"/>
      <c r="F100" s="12"/>
      <c r="G100" s="12"/>
      <c r="H100" s="12"/>
      <c r="I100" s="12"/>
      <c r="J100" s="8"/>
      <c r="K100" s="9"/>
    </row>
    <row r="101" spans="1:11" s="58" customFormat="1" ht="15" customHeight="1" x14ac:dyDescent="0.25">
      <c r="A101" s="180" t="s">
        <v>91</v>
      </c>
      <c r="B101" s="181"/>
      <c r="C101" s="181"/>
      <c r="D101" s="181"/>
      <c r="E101" s="181"/>
      <c r="F101" s="181"/>
      <c r="G101" s="181"/>
      <c r="H101" s="181"/>
      <c r="I101" s="181"/>
      <c r="J101" s="181"/>
      <c r="K101" s="182"/>
    </row>
    <row r="102" spans="1:11" s="58" customFormat="1" ht="76.5" customHeight="1" x14ac:dyDescent="0.25">
      <c r="A102" s="180" t="s">
        <v>88</v>
      </c>
      <c r="B102" s="181"/>
      <c r="C102" s="181"/>
      <c r="D102" s="181"/>
      <c r="E102" s="181"/>
      <c r="F102" s="181"/>
      <c r="G102" s="181"/>
      <c r="H102" s="181"/>
      <c r="I102" s="181"/>
      <c r="J102" s="181"/>
      <c r="K102" s="182"/>
    </row>
    <row r="103" spans="1:11" s="58" customFormat="1" x14ac:dyDescent="0.25">
      <c r="A103" s="43" t="s">
        <v>69</v>
      </c>
      <c r="B103" s="8"/>
      <c r="C103" s="8"/>
      <c r="D103" s="8"/>
      <c r="E103" s="8"/>
      <c r="F103" s="12"/>
      <c r="G103" s="12"/>
      <c r="H103" s="8"/>
      <c r="I103" s="12"/>
      <c r="J103" s="8"/>
      <c r="K103" s="9"/>
    </row>
    <row r="104" spans="1:11" s="58" customFormat="1" x14ac:dyDescent="0.25">
      <c r="A104" s="43" t="s">
        <v>70</v>
      </c>
      <c r="B104" s="8"/>
      <c r="C104" s="8"/>
      <c r="D104" s="8"/>
      <c r="E104" s="8"/>
      <c r="F104" s="12"/>
      <c r="G104" s="12"/>
      <c r="H104" s="12"/>
      <c r="I104" s="8"/>
      <c r="J104" s="8"/>
      <c r="K104" s="9"/>
    </row>
    <row r="105" spans="1:11" s="58" customFormat="1" x14ac:dyDescent="0.25">
      <c r="A105" s="43" t="s">
        <v>71</v>
      </c>
      <c r="B105" s="8"/>
      <c r="C105" s="8"/>
      <c r="D105" s="8"/>
      <c r="E105" s="8"/>
      <c r="F105" s="12"/>
      <c r="G105" s="12"/>
      <c r="H105" s="12"/>
      <c r="I105" s="8"/>
      <c r="J105" s="8"/>
      <c r="K105" s="9"/>
    </row>
    <row r="106" spans="1:11" s="58" customFormat="1" x14ac:dyDescent="0.25">
      <c r="A106" s="43" t="s">
        <v>72</v>
      </c>
      <c r="B106" s="8"/>
      <c r="C106" s="8"/>
      <c r="D106" s="8"/>
      <c r="E106" s="8"/>
      <c r="F106" s="12"/>
      <c r="G106" s="12"/>
      <c r="H106" s="12"/>
      <c r="I106" s="8"/>
      <c r="J106" s="8"/>
      <c r="K106" s="9"/>
    </row>
    <row r="107" spans="1:11" x14ac:dyDescent="0.25">
      <c r="A107" s="43" t="s">
        <v>71</v>
      </c>
      <c r="B107" s="8"/>
      <c r="C107" s="8"/>
      <c r="D107" s="8"/>
      <c r="E107" s="8"/>
      <c r="F107" s="12"/>
      <c r="G107" s="12"/>
      <c r="H107" s="12"/>
      <c r="I107" s="8"/>
      <c r="J107" s="8"/>
      <c r="K107" s="9"/>
    </row>
    <row r="108" spans="1:11" x14ac:dyDescent="0.25">
      <c r="A108" s="43" t="s">
        <v>72</v>
      </c>
      <c r="B108" s="8"/>
      <c r="C108" s="8"/>
      <c r="D108" s="8"/>
      <c r="E108" s="8"/>
      <c r="F108" s="12"/>
      <c r="G108" s="12"/>
      <c r="H108" s="12"/>
      <c r="I108" s="8"/>
      <c r="J108" s="8"/>
      <c r="K108" s="9"/>
    </row>
    <row r="109" spans="1:11" ht="15.75" thickBot="1" x14ac:dyDescent="0.3">
      <c r="A109" s="44" t="s">
        <v>73</v>
      </c>
      <c r="B109" s="16"/>
      <c r="C109" s="16"/>
      <c r="D109" s="16"/>
      <c r="E109" s="17"/>
      <c r="F109" s="17"/>
      <c r="G109" s="17"/>
      <c r="H109" s="17"/>
      <c r="I109" s="16"/>
      <c r="J109" s="16"/>
      <c r="K109" s="19"/>
    </row>
    <row r="110" spans="1:11" s="3" customFormat="1" x14ac:dyDescent="0.25">
      <c r="A110" s="6"/>
      <c r="B110" s="6"/>
      <c r="C110" s="6"/>
      <c r="D110" s="6"/>
      <c r="E110" s="6"/>
      <c r="F110" s="6"/>
      <c r="G110" s="6"/>
      <c r="H110" s="6"/>
      <c r="I110" s="6"/>
      <c r="J110" s="6"/>
      <c r="K110" s="6"/>
    </row>
    <row r="111" spans="1:11" s="3" customFormat="1" x14ac:dyDescent="0.25">
      <c r="A111" s="6"/>
      <c r="B111" s="6"/>
      <c r="C111" s="6"/>
      <c r="D111" s="6"/>
      <c r="E111" s="6"/>
      <c r="F111" s="6"/>
      <c r="G111" s="6"/>
      <c r="H111" s="6"/>
      <c r="I111" s="6"/>
      <c r="J111" s="6"/>
      <c r="K111" s="6"/>
    </row>
    <row r="112" spans="1:11" s="3" customFormat="1" x14ac:dyDescent="0.25">
      <c r="A112" s="6"/>
      <c r="B112" s="6"/>
      <c r="C112" s="6"/>
      <c r="D112" s="6"/>
      <c r="E112" s="6"/>
      <c r="F112" s="6"/>
      <c r="G112" s="6"/>
      <c r="H112" s="6"/>
      <c r="I112" s="6"/>
      <c r="J112" s="6"/>
      <c r="K112" s="6"/>
    </row>
    <row r="113" spans="1:11" s="3" customFormat="1" x14ac:dyDescent="0.25">
      <c r="A113" s="6"/>
      <c r="B113" s="6"/>
      <c r="C113" s="6"/>
      <c r="D113" s="6"/>
      <c r="E113" s="6"/>
      <c r="F113" s="6"/>
      <c r="G113" s="6"/>
      <c r="H113" s="6"/>
      <c r="I113" s="6"/>
      <c r="J113" s="6"/>
      <c r="K113" s="6"/>
    </row>
    <row r="114" spans="1:11" s="3" customFormat="1" x14ac:dyDescent="0.25">
      <c r="A114" s="6"/>
      <c r="B114" s="6"/>
      <c r="C114" s="6"/>
      <c r="D114" s="6"/>
      <c r="E114" s="6"/>
      <c r="F114" s="6"/>
      <c r="G114" s="6"/>
      <c r="H114" s="6"/>
      <c r="I114" s="6"/>
      <c r="J114" s="6"/>
      <c r="K114" s="6"/>
    </row>
    <row r="115" spans="1:11" s="3" customFormat="1" x14ac:dyDescent="0.25">
      <c r="A115" s="6"/>
      <c r="B115" s="6"/>
      <c r="C115" s="6"/>
      <c r="D115" s="6"/>
      <c r="E115" s="6"/>
      <c r="F115" s="6"/>
      <c r="G115" s="6"/>
      <c r="H115" s="6"/>
      <c r="I115" s="6"/>
      <c r="J115" s="6"/>
      <c r="K115" s="6"/>
    </row>
    <row r="116" spans="1:11" s="3" customFormat="1" x14ac:dyDescent="0.25">
      <c r="A116" s="6"/>
      <c r="B116" s="6"/>
      <c r="C116" s="6"/>
      <c r="D116" s="6"/>
      <c r="E116" s="6"/>
      <c r="F116" s="6"/>
      <c r="G116" s="6"/>
      <c r="H116" s="6"/>
      <c r="I116" s="6"/>
      <c r="J116" s="6"/>
      <c r="K116" s="6"/>
    </row>
    <row r="117" spans="1:11" s="3" customFormat="1" x14ac:dyDescent="0.25">
      <c r="A117" s="6"/>
      <c r="B117" s="6"/>
      <c r="C117" s="6"/>
      <c r="D117" s="6"/>
      <c r="E117" s="6"/>
      <c r="F117" s="6"/>
      <c r="G117" s="6"/>
      <c r="H117" s="6"/>
      <c r="I117" s="6"/>
      <c r="J117" s="6"/>
      <c r="K117" s="6"/>
    </row>
    <row r="118" spans="1:11" s="3" customFormat="1" x14ac:dyDescent="0.25">
      <c r="A118" s="6"/>
      <c r="B118" s="6"/>
      <c r="C118" s="6"/>
      <c r="D118" s="6"/>
      <c r="E118" s="6"/>
      <c r="F118" s="6"/>
      <c r="G118" s="6"/>
      <c r="H118" s="6"/>
      <c r="I118" s="6"/>
      <c r="J118" s="6"/>
      <c r="K118" s="6"/>
    </row>
    <row r="119" spans="1:11" s="3" customFormat="1" x14ac:dyDescent="0.25">
      <c r="A119" s="6"/>
      <c r="B119" s="6"/>
      <c r="C119" s="6"/>
      <c r="D119" s="6"/>
      <c r="E119" s="6"/>
      <c r="F119" s="6"/>
      <c r="G119" s="6"/>
      <c r="H119" s="6"/>
      <c r="I119" s="6"/>
      <c r="J119" s="6"/>
      <c r="K119" s="6"/>
    </row>
    <row r="120" spans="1:11" s="3" customFormat="1" x14ac:dyDescent="0.25">
      <c r="A120" s="6"/>
      <c r="B120" s="6"/>
      <c r="C120" s="6"/>
      <c r="D120" s="6"/>
      <c r="E120" s="6"/>
      <c r="F120" s="6"/>
      <c r="G120" s="6"/>
      <c r="H120" s="6"/>
      <c r="I120" s="6"/>
      <c r="J120" s="6"/>
      <c r="K120" s="6"/>
    </row>
    <row r="121" spans="1:11" s="3" customFormat="1" x14ac:dyDescent="0.25">
      <c r="A121" s="6"/>
      <c r="B121" s="6"/>
      <c r="C121" s="6"/>
      <c r="D121" s="6"/>
      <c r="E121" s="6"/>
      <c r="F121" s="6"/>
      <c r="G121" s="6"/>
      <c r="H121" s="6"/>
      <c r="I121" s="6"/>
      <c r="J121" s="6"/>
      <c r="K121" s="6"/>
    </row>
    <row r="122" spans="1:11" s="3" customFormat="1" x14ac:dyDescent="0.25">
      <c r="A122" s="6"/>
      <c r="B122" s="6"/>
      <c r="C122" s="6"/>
      <c r="D122" s="6"/>
      <c r="E122" s="6"/>
      <c r="F122" s="6"/>
      <c r="G122" s="6"/>
      <c r="H122" s="6"/>
      <c r="I122" s="6"/>
      <c r="J122" s="6"/>
      <c r="K122" s="6"/>
    </row>
    <row r="123" spans="1:11" s="3" customFormat="1" x14ac:dyDescent="0.25">
      <c r="A123" s="6"/>
      <c r="B123" s="6"/>
      <c r="C123" s="6"/>
      <c r="D123" s="6"/>
      <c r="E123" s="6"/>
      <c r="F123" s="6"/>
      <c r="G123" s="6"/>
      <c r="H123" s="6"/>
      <c r="I123" s="6"/>
      <c r="J123" s="6"/>
      <c r="K123" s="6"/>
    </row>
    <row r="124" spans="1:11" s="3" customFormat="1" x14ac:dyDescent="0.25">
      <c r="A124" s="6"/>
      <c r="B124" s="6"/>
      <c r="C124" s="6"/>
      <c r="D124" s="6"/>
      <c r="E124" s="6"/>
      <c r="F124" s="6"/>
      <c r="G124" s="6"/>
      <c r="H124" s="6"/>
      <c r="I124" s="6"/>
      <c r="J124" s="6"/>
      <c r="K124" s="6"/>
    </row>
  </sheetData>
  <mergeCells count="11">
    <mergeCell ref="A102:K102"/>
    <mergeCell ref="A1:I1"/>
    <mergeCell ref="A2:I2"/>
    <mergeCell ref="A3:I3"/>
    <mergeCell ref="A4:I4"/>
    <mergeCell ref="A5:I5"/>
    <mergeCell ref="A101:K101"/>
    <mergeCell ref="A6:I6"/>
    <mergeCell ref="D7:E7"/>
    <mergeCell ref="E84:F84"/>
    <mergeCell ref="A97:I97"/>
  </mergeCells>
  <hyperlinks>
    <hyperlink ref="A91" r:id="rId1" display="vasantgurukrupa@gmail.com"/>
  </hyperlinks>
  <pageMargins left="0.7" right="0.7" top="0.75" bottom="0.75" header="0.3" footer="0.3"/>
  <pageSetup scale="63" orientation="portrait" horizontalDpi="360" verticalDpi="360" r:id="rId2"/>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1"/>
  <sheetViews>
    <sheetView tabSelected="1" zoomScaleNormal="100" workbookViewId="0">
      <selection activeCell="A27" sqref="A1:XFD1048576"/>
    </sheetView>
  </sheetViews>
  <sheetFormatPr defaultColWidth="9.140625" defaultRowHeight="15" x14ac:dyDescent="0.25"/>
  <cols>
    <col min="1" max="1" width="14.85546875" style="41" customWidth="1"/>
    <col min="2" max="2" width="19" style="41" customWidth="1"/>
    <col min="3" max="3" width="14.140625" style="41" customWidth="1"/>
    <col min="4" max="4" width="15.7109375" style="41" bestFit="1" customWidth="1"/>
    <col min="5" max="5" width="17.5703125" style="41" customWidth="1"/>
    <col min="6" max="6" width="13.42578125" style="6" customWidth="1"/>
    <col min="7" max="7" width="6.85546875" style="6" customWidth="1"/>
    <col min="8" max="8" width="9.7109375" style="6" bestFit="1" customWidth="1"/>
    <col min="9" max="9" width="9" style="6" bestFit="1" customWidth="1"/>
    <col min="10" max="10" width="12" style="6" customWidth="1"/>
    <col min="11" max="11" width="15.140625" style="6" customWidth="1"/>
    <col min="12" max="16384" width="9.140625" style="3"/>
  </cols>
  <sheetData>
    <row r="1" spans="1:11" s="1" customFormat="1" ht="18" customHeight="1" x14ac:dyDescent="0.25">
      <c r="A1" s="197"/>
      <c r="B1" s="198"/>
      <c r="C1" s="198"/>
      <c r="D1" s="198"/>
      <c r="E1" s="198"/>
      <c r="F1" s="198"/>
      <c r="G1" s="198"/>
      <c r="H1" s="198"/>
      <c r="I1" s="198"/>
      <c r="J1" s="160"/>
      <c r="K1" s="36"/>
    </row>
    <row r="2" spans="1:11" s="1" customFormat="1" ht="18" customHeight="1" x14ac:dyDescent="0.25">
      <c r="A2" s="173"/>
      <c r="B2" s="174"/>
      <c r="C2" s="174"/>
      <c r="D2" s="174"/>
      <c r="E2" s="174"/>
      <c r="F2" s="174"/>
      <c r="G2" s="174"/>
      <c r="H2" s="174"/>
      <c r="I2" s="174"/>
      <c r="J2" s="161"/>
      <c r="K2" s="37"/>
    </row>
    <row r="3" spans="1:11" s="1" customFormat="1" ht="18" customHeight="1" x14ac:dyDescent="0.25">
      <c r="A3" s="173"/>
      <c r="B3" s="174"/>
      <c r="C3" s="174"/>
      <c r="D3" s="174"/>
      <c r="E3" s="174"/>
      <c r="F3" s="174"/>
      <c r="G3" s="174"/>
      <c r="H3" s="174"/>
      <c r="I3" s="174"/>
      <c r="J3" s="161"/>
      <c r="K3" s="37"/>
    </row>
    <row r="4" spans="1:11" s="1" customFormat="1" ht="18" customHeight="1" x14ac:dyDescent="0.25">
      <c r="A4" s="173" t="s">
        <v>0</v>
      </c>
      <c r="B4" s="174"/>
      <c r="C4" s="174"/>
      <c r="D4" s="174"/>
      <c r="E4" s="174"/>
      <c r="F4" s="174"/>
      <c r="G4" s="174"/>
      <c r="H4" s="174"/>
      <c r="I4" s="174"/>
      <c r="J4" s="161"/>
      <c r="K4" s="37"/>
    </row>
    <row r="5" spans="1:11" s="1" customFormat="1" ht="18" customHeight="1" x14ac:dyDescent="0.25">
      <c r="A5" s="173" t="s">
        <v>74</v>
      </c>
      <c r="B5" s="174"/>
      <c r="C5" s="174"/>
      <c r="D5" s="174"/>
      <c r="E5" s="174"/>
      <c r="F5" s="174"/>
      <c r="G5" s="174"/>
      <c r="H5" s="174"/>
      <c r="I5" s="174"/>
      <c r="J5" s="161"/>
      <c r="K5" s="37"/>
    </row>
    <row r="6" spans="1:11" s="20" customFormat="1" ht="18" customHeight="1" thickBot="1" x14ac:dyDescent="0.3">
      <c r="A6" s="175" t="s">
        <v>139</v>
      </c>
      <c r="B6" s="176"/>
      <c r="C6" s="176"/>
      <c r="D6" s="176"/>
      <c r="E6" s="176"/>
      <c r="F6" s="176"/>
      <c r="G6" s="176"/>
      <c r="H6" s="176"/>
      <c r="I6" s="176"/>
      <c r="J6" s="162"/>
      <c r="K6" s="49"/>
    </row>
    <row r="7" spans="1:11" s="2" customFormat="1" ht="45" customHeight="1" thickBot="1" x14ac:dyDescent="0.3">
      <c r="A7" s="104" t="s">
        <v>1</v>
      </c>
      <c r="B7" s="163" t="s">
        <v>3</v>
      </c>
      <c r="C7" s="163"/>
      <c r="D7" s="185" t="s">
        <v>2</v>
      </c>
      <c r="E7" s="185"/>
      <c r="F7" s="61" t="s">
        <v>4</v>
      </c>
      <c r="G7" s="62" t="s">
        <v>5</v>
      </c>
      <c r="H7" s="61" t="s">
        <v>6</v>
      </c>
      <c r="I7" s="61" t="s">
        <v>7</v>
      </c>
      <c r="J7" s="63" t="s">
        <v>8</v>
      </c>
      <c r="K7" s="64" t="s">
        <v>9</v>
      </c>
    </row>
    <row r="8" spans="1:11" x14ac:dyDescent="0.25">
      <c r="A8" s="72" t="s">
        <v>14</v>
      </c>
      <c r="B8" s="76" t="s">
        <v>11</v>
      </c>
      <c r="C8" s="79" t="s">
        <v>10</v>
      </c>
      <c r="D8" s="76" t="s">
        <v>12</v>
      </c>
      <c r="E8" s="79" t="s">
        <v>13</v>
      </c>
      <c r="F8" s="76">
        <v>97599</v>
      </c>
      <c r="G8" s="79">
        <v>1100</v>
      </c>
      <c r="H8" s="76">
        <f t="shared" ref="H8:H64" si="0">F8-G8</f>
        <v>96499</v>
      </c>
      <c r="I8" s="79">
        <f t="shared" ref="I8:I64" si="1">H8*18%</f>
        <v>17369.82</v>
      </c>
      <c r="J8" s="86">
        <f t="shared" ref="J8:J64" si="2">(H8+I8)*0.1%</f>
        <v>113.86882000000001</v>
      </c>
      <c r="K8" s="86">
        <f t="shared" ref="K8:K64" si="3">+H8+I8+J8</f>
        <v>113982.68882000001</v>
      </c>
    </row>
    <row r="9" spans="1:11" x14ac:dyDescent="0.25">
      <c r="A9" s="73" t="s">
        <v>14</v>
      </c>
      <c r="B9" s="77" t="s">
        <v>11</v>
      </c>
      <c r="C9" s="80" t="s">
        <v>30</v>
      </c>
      <c r="D9" s="77" t="s">
        <v>31</v>
      </c>
      <c r="E9" s="80" t="s">
        <v>32</v>
      </c>
      <c r="F9" s="77">
        <v>96799</v>
      </c>
      <c r="G9" s="80">
        <v>1100</v>
      </c>
      <c r="H9" s="77">
        <f t="shared" si="0"/>
        <v>95699</v>
      </c>
      <c r="I9" s="80">
        <f t="shared" si="1"/>
        <v>17225.82</v>
      </c>
      <c r="J9" s="87">
        <f t="shared" si="2"/>
        <v>112.92482000000001</v>
      </c>
      <c r="K9" s="87">
        <f t="shared" si="3"/>
        <v>113037.74482000001</v>
      </c>
    </row>
    <row r="10" spans="1:11" x14ac:dyDescent="0.25">
      <c r="A10" s="73" t="s">
        <v>14</v>
      </c>
      <c r="B10" s="77" t="s">
        <v>11</v>
      </c>
      <c r="C10" s="80" t="s">
        <v>10</v>
      </c>
      <c r="D10" s="77" t="s">
        <v>15</v>
      </c>
      <c r="E10" s="80" t="s">
        <v>16</v>
      </c>
      <c r="F10" s="77">
        <v>96799</v>
      </c>
      <c r="G10" s="80">
        <v>1100</v>
      </c>
      <c r="H10" s="77">
        <f t="shared" si="0"/>
        <v>95699</v>
      </c>
      <c r="I10" s="80">
        <f t="shared" si="1"/>
        <v>17225.82</v>
      </c>
      <c r="J10" s="87">
        <f t="shared" si="2"/>
        <v>112.92482000000001</v>
      </c>
      <c r="K10" s="87">
        <f t="shared" si="3"/>
        <v>113037.74482000001</v>
      </c>
    </row>
    <row r="11" spans="1:11" ht="15.75" thickBot="1" x14ac:dyDescent="0.3">
      <c r="A11" s="74" t="s">
        <v>14</v>
      </c>
      <c r="B11" s="78" t="s">
        <v>11</v>
      </c>
      <c r="C11" s="81" t="s">
        <v>30</v>
      </c>
      <c r="D11" s="78" t="s">
        <v>33</v>
      </c>
      <c r="E11" s="81" t="s">
        <v>34</v>
      </c>
      <c r="F11" s="78">
        <v>95999</v>
      </c>
      <c r="G11" s="81">
        <v>1100</v>
      </c>
      <c r="H11" s="78">
        <f t="shared" si="0"/>
        <v>94899</v>
      </c>
      <c r="I11" s="81">
        <f t="shared" si="1"/>
        <v>17081.82</v>
      </c>
      <c r="J11" s="88">
        <f t="shared" si="2"/>
        <v>111.98082000000001</v>
      </c>
      <c r="K11" s="88">
        <f t="shared" si="3"/>
        <v>112092.80082</v>
      </c>
    </row>
    <row r="12" spans="1:11" x14ac:dyDescent="0.25">
      <c r="A12" s="72" t="s">
        <v>14</v>
      </c>
      <c r="B12" s="76" t="s">
        <v>17</v>
      </c>
      <c r="C12" s="79" t="s">
        <v>10</v>
      </c>
      <c r="D12" s="76" t="s">
        <v>18</v>
      </c>
      <c r="E12" s="79" t="s">
        <v>19</v>
      </c>
      <c r="F12" s="76">
        <v>96409</v>
      </c>
      <c r="G12" s="79">
        <v>1100</v>
      </c>
      <c r="H12" s="76">
        <f t="shared" si="0"/>
        <v>95309</v>
      </c>
      <c r="I12" s="79">
        <f t="shared" si="1"/>
        <v>17155.62</v>
      </c>
      <c r="J12" s="86">
        <f t="shared" si="2"/>
        <v>112.46462</v>
      </c>
      <c r="K12" s="86">
        <f t="shared" si="3"/>
        <v>112577.08461999999</v>
      </c>
    </row>
    <row r="13" spans="1:11" x14ac:dyDescent="0.25">
      <c r="A13" s="73" t="s">
        <v>14</v>
      </c>
      <c r="B13" s="77" t="s">
        <v>17</v>
      </c>
      <c r="C13" s="80" t="s">
        <v>30</v>
      </c>
      <c r="D13" s="77" t="s">
        <v>35</v>
      </c>
      <c r="E13" s="80" t="s">
        <v>36</v>
      </c>
      <c r="F13" s="77">
        <v>95609</v>
      </c>
      <c r="G13" s="80">
        <v>1100</v>
      </c>
      <c r="H13" s="77">
        <f t="shared" si="0"/>
        <v>94509</v>
      </c>
      <c r="I13" s="80">
        <f t="shared" si="1"/>
        <v>17011.62</v>
      </c>
      <c r="J13" s="87">
        <f t="shared" si="2"/>
        <v>111.52061999999999</v>
      </c>
      <c r="K13" s="87">
        <f t="shared" si="3"/>
        <v>111632.14061999999</v>
      </c>
    </row>
    <row r="14" spans="1:11" x14ac:dyDescent="0.25">
      <c r="A14" s="73" t="s">
        <v>14</v>
      </c>
      <c r="B14" s="77" t="s">
        <v>17</v>
      </c>
      <c r="C14" s="80" t="s">
        <v>10</v>
      </c>
      <c r="D14" s="77" t="s">
        <v>20</v>
      </c>
      <c r="E14" s="80" t="s">
        <v>21</v>
      </c>
      <c r="F14" s="77">
        <v>98919</v>
      </c>
      <c r="G14" s="80">
        <v>1100</v>
      </c>
      <c r="H14" s="77">
        <f t="shared" si="0"/>
        <v>97819</v>
      </c>
      <c r="I14" s="80">
        <f t="shared" si="1"/>
        <v>17607.419999999998</v>
      </c>
      <c r="J14" s="87">
        <f t="shared" si="2"/>
        <v>115.42642000000001</v>
      </c>
      <c r="K14" s="87">
        <f t="shared" si="3"/>
        <v>115541.84642</v>
      </c>
    </row>
    <row r="15" spans="1:11" ht="15.75" thickBot="1" x14ac:dyDescent="0.3">
      <c r="A15" s="74" t="s">
        <v>14</v>
      </c>
      <c r="B15" s="78" t="s">
        <v>17</v>
      </c>
      <c r="C15" s="81" t="s">
        <v>113</v>
      </c>
      <c r="D15" s="78" t="s">
        <v>114</v>
      </c>
      <c r="E15" s="81" t="s">
        <v>115</v>
      </c>
      <c r="F15" s="78">
        <v>98119</v>
      </c>
      <c r="G15" s="81">
        <v>1100</v>
      </c>
      <c r="H15" s="78">
        <f t="shared" si="0"/>
        <v>97019</v>
      </c>
      <c r="I15" s="81">
        <f t="shared" si="1"/>
        <v>17463.419999999998</v>
      </c>
      <c r="J15" s="88">
        <f t="shared" si="2"/>
        <v>114.48242</v>
      </c>
      <c r="K15" s="88">
        <f t="shared" si="3"/>
        <v>114596.90242</v>
      </c>
    </row>
    <row r="16" spans="1:11" x14ac:dyDescent="0.25">
      <c r="A16" s="72" t="s">
        <v>14</v>
      </c>
      <c r="B16" s="76" t="s">
        <v>22</v>
      </c>
      <c r="C16" s="79" t="s">
        <v>10</v>
      </c>
      <c r="D16" s="76" t="s">
        <v>23</v>
      </c>
      <c r="E16" s="79" t="s">
        <v>24</v>
      </c>
      <c r="F16" s="76">
        <v>98455</v>
      </c>
      <c r="G16" s="79">
        <v>1100</v>
      </c>
      <c r="H16" s="76">
        <f t="shared" si="0"/>
        <v>97355</v>
      </c>
      <c r="I16" s="79">
        <f t="shared" si="1"/>
        <v>17523.899999999998</v>
      </c>
      <c r="J16" s="86">
        <f t="shared" si="2"/>
        <v>114.8789</v>
      </c>
      <c r="K16" s="86">
        <f t="shared" si="3"/>
        <v>114993.77889999999</v>
      </c>
    </row>
    <row r="17" spans="1:11" x14ac:dyDescent="0.25">
      <c r="A17" s="135" t="s">
        <v>14</v>
      </c>
      <c r="B17" s="136" t="s">
        <v>22</v>
      </c>
      <c r="C17" s="137" t="s">
        <v>30</v>
      </c>
      <c r="D17" s="136" t="s">
        <v>37</v>
      </c>
      <c r="E17" s="137" t="s">
        <v>38</v>
      </c>
      <c r="F17" s="136">
        <v>97655</v>
      </c>
      <c r="G17" s="137">
        <v>1100</v>
      </c>
      <c r="H17" s="136">
        <f t="shared" si="0"/>
        <v>96555</v>
      </c>
      <c r="I17" s="137">
        <f t="shared" si="1"/>
        <v>17379.899999999998</v>
      </c>
      <c r="J17" s="138">
        <f t="shared" si="2"/>
        <v>113.9349</v>
      </c>
      <c r="K17" s="138">
        <f t="shared" si="3"/>
        <v>114048.83489999999</v>
      </c>
    </row>
    <row r="18" spans="1:11" x14ac:dyDescent="0.25">
      <c r="A18" s="30" t="s">
        <v>14</v>
      </c>
      <c r="B18" s="30" t="s">
        <v>136</v>
      </c>
      <c r="C18" s="30" t="s">
        <v>10</v>
      </c>
      <c r="D18" s="30" t="s">
        <v>137</v>
      </c>
      <c r="E18" s="30" t="s">
        <v>138</v>
      </c>
      <c r="F18" s="30">
        <v>94999</v>
      </c>
      <c r="G18" s="137">
        <v>1100</v>
      </c>
      <c r="H18" s="136">
        <f t="shared" si="0"/>
        <v>93899</v>
      </c>
      <c r="I18" s="137">
        <f t="shared" si="1"/>
        <v>16901.82</v>
      </c>
      <c r="J18" s="138">
        <f t="shared" si="2"/>
        <v>110.80082000000002</v>
      </c>
      <c r="K18" s="138">
        <f t="shared" si="3"/>
        <v>110911.62082000001</v>
      </c>
    </row>
    <row r="19" spans="1:11" x14ac:dyDescent="0.25">
      <c r="A19" s="139" t="s">
        <v>14</v>
      </c>
      <c r="B19" s="140" t="s">
        <v>43</v>
      </c>
      <c r="C19" s="141" t="s">
        <v>10</v>
      </c>
      <c r="D19" s="140" t="s">
        <v>25</v>
      </c>
      <c r="E19" s="141" t="s">
        <v>26</v>
      </c>
      <c r="F19" s="140">
        <v>100313</v>
      </c>
      <c r="G19" s="141">
        <v>1100</v>
      </c>
      <c r="H19" s="140">
        <f t="shared" si="0"/>
        <v>99213</v>
      </c>
      <c r="I19" s="141">
        <f t="shared" si="1"/>
        <v>17858.34</v>
      </c>
      <c r="J19" s="142">
        <f t="shared" si="2"/>
        <v>117.07133999999999</v>
      </c>
      <c r="K19" s="142">
        <f t="shared" si="3"/>
        <v>117188.41133999999</v>
      </c>
    </row>
    <row r="20" spans="1:11" ht="15.75" thickBot="1" x14ac:dyDescent="0.3">
      <c r="A20" s="74" t="s">
        <v>14</v>
      </c>
      <c r="B20" s="78" t="s">
        <v>43</v>
      </c>
      <c r="C20" s="81" t="s">
        <v>30</v>
      </c>
      <c r="D20" s="78" t="s">
        <v>41</v>
      </c>
      <c r="E20" s="81" t="s">
        <v>42</v>
      </c>
      <c r="F20" s="78">
        <v>99513</v>
      </c>
      <c r="G20" s="81">
        <v>1100</v>
      </c>
      <c r="H20" s="78">
        <f t="shared" si="0"/>
        <v>98413</v>
      </c>
      <c r="I20" s="81">
        <f t="shared" si="1"/>
        <v>17714.34</v>
      </c>
      <c r="J20" s="88">
        <f t="shared" si="2"/>
        <v>116.12734</v>
      </c>
      <c r="K20" s="88">
        <f t="shared" si="3"/>
        <v>116243.46734</v>
      </c>
    </row>
    <row r="21" spans="1:11" x14ac:dyDescent="0.25">
      <c r="A21" s="72" t="s">
        <v>14</v>
      </c>
      <c r="B21" s="76" t="s">
        <v>27</v>
      </c>
      <c r="C21" s="79" t="s">
        <v>10</v>
      </c>
      <c r="D21" s="76" t="s">
        <v>28</v>
      </c>
      <c r="E21" s="79" t="s">
        <v>29</v>
      </c>
      <c r="F21" s="76">
        <v>99152</v>
      </c>
      <c r="G21" s="79">
        <v>1100</v>
      </c>
      <c r="H21" s="76">
        <f t="shared" si="0"/>
        <v>98052</v>
      </c>
      <c r="I21" s="79">
        <f t="shared" si="1"/>
        <v>17649.36</v>
      </c>
      <c r="J21" s="86">
        <f t="shared" si="2"/>
        <v>115.70136000000001</v>
      </c>
      <c r="K21" s="86">
        <f t="shared" si="3"/>
        <v>115817.06136000001</v>
      </c>
    </row>
    <row r="22" spans="1:11" ht="15.75" thickBot="1" x14ac:dyDescent="0.3">
      <c r="A22" s="74" t="s">
        <v>14</v>
      </c>
      <c r="B22" s="78" t="s">
        <v>27</v>
      </c>
      <c r="C22" s="81" t="s">
        <v>30</v>
      </c>
      <c r="D22" s="78" t="s">
        <v>39</v>
      </c>
      <c r="E22" s="81" t="s">
        <v>40</v>
      </c>
      <c r="F22" s="78">
        <v>98352</v>
      </c>
      <c r="G22" s="81">
        <v>1100</v>
      </c>
      <c r="H22" s="78">
        <f t="shared" si="0"/>
        <v>97252</v>
      </c>
      <c r="I22" s="81">
        <f t="shared" si="1"/>
        <v>17505.36</v>
      </c>
      <c r="J22" s="88">
        <f t="shared" si="2"/>
        <v>114.75736000000001</v>
      </c>
      <c r="K22" s="88">
        <f t="shared" si="3"/>
        <v>114872.11736</v>
      </c>
    </row>
    <row r="23" spans="1:11" x14ac:dyDescent="0.25">
      <c r="A23" s="72" t="s">
        <v>14</v>
      </c>
      <c r="B23" s="76" t="s">
        <v>116</v>
      </c>
      <c r="C23" s="79" t="s">
        <v>105</v>
      </c>
      <c r="D23" s="76" t="s">
        <v>119</v>
      </c>
      <c r="E23" s="79" t="s">
        <v>106</v>
      </c>
      <c r="F23" s="76">
        <v>91509</v>
      </c>
      <c r="G23" s="79">
        <v>0</v>
      </c>
      <c r="H23" s="76">
        <f t="shared" si="0"/>
        <v>91509</v>
      </c>
      <c r="I23" s="79">
        <f t="shared" si="1"/>
        <v>16471.62</v>
      </c>
      <c r="J23" s="86">
        <f t="shared" si="2"/>
        <v>107.98062</v>
      </c>
      <c r="K23" s="86">
        <f t="shared" si="3"/>
        <v>108088.60062</v>
      </c>
    </row>
    <row r="24" spans="1:11" x14ac:dyDescent="0.25">
      <c r="A24" s="73" t="s">
        <v>14</v>
      </c>
      <c r="B24" s="77" t="s">
        <v>116</v>
      </c>
      <c r="C24" s="80" t="s">
        <v>107</v>
      </c>
      <c r="D24" s="77" t="s">
        <v>120</v>
      </c>
      <c r="E24" s="80" t="s">
        <v>108</v>
      </c>
      <c r="F24" s="77">
        <v>90709</v>
      </c>
      <c r="G24" s="80">
        <v>0</v>
      </c>
      <c r="H24" s="77">
        <f t="shared" si="0"/>
        <v>90709</v>
      </c>
      <c r="I24" s="80">
        <f t="shared" si="1"/>
        <v>16327.619999999999</v>
      </c>
      <c r="J24" s="87">
        <f t="shared" si="2"/>
        <v>107.03662</v>
      </c>
      <c r="K24" s="87">
        <f t="shared" si="3"/>
        <v>107143.65661999999</v>
      </c>
    </row>
    <row r="25" spans="1:11" x14ac:dyDescent="0.25">
      <c r="A25" s="73" t="s">
        <v>14</v>
      </c>
      <c r="B25" s="77" t="s">
        <v>116</v>
      </c>
      <c r="C25" s="80" t="s">
        <v>109</v>
      </c>
      <c r="D25" s="77" t="s">
        <v>121</v>
      </c>
      <c r="E25" s="80" t="s">
        <v>110</v>
      </c>
      <c r="F25" s="77">
        <v>92009</v>
      </c>
      <c r="G25" s="80">
        <v>0</v>
      </c>
      <c r="H25" s="77">
        <f t="shared" si="0"/>
        <v>92009</v>
      </c>
      <c r="I25" s="80">
        <f t="shared" si="1"/>
        <v>16561.62</v>
      </c>
      <c r="J25" s="87">
        <f t="shared" si="2"/>
        <v>108.57061999999999</v>
      </c>
      <c r="K25" s="87">
        <f t="shared" si="3"/>
        <v>108679.19061999999</v>
      </c>
    </row>
    <row r="26" spans="1:11" ht="15.75" thickBot="1" x14ac:dyDescent="0.3">
      <c r="A26" s="74" t="s">
        <v>14</v>
      </c>
      <c r="B26" s="78" t="s">
        <v>116</v>
      </c>
      <c r="C26" s="81" t="s">
        <v>111</v>
      </c>
      <c r="D26" s="78" t="s">
        <v>122</v>
      </c>
      <c r="E26" s="81" t="s">
        <v>112</v>
      </c>
      <c r="F26" s="78">
        <v>92009</v>
      </c>
      <c r="G26" s="81">
        <v>0</v>
      </c>
      <c r="H26" s="78">
        <f t="shared" si="0"/>
        <v>92009</v>
      </c>
      <c r="I26" s="81">
        <f t="shared" si="1"/>
        <v>16561.62</v>
      </c>
      <c r="J26" s="88">
        <f t="shared" si="2"/>
        <v>108.57061999999999</v>
      </c>
      <c r="K26" s="88">
        <f t="shared" si="3"/>
        <v>108679.19061999999</v>
      </c>
    </row>
    <row r="27" spans="1:11" s="58" customFormat="1" ht="15" customHeight="1" x14ac:dyDescent="0.25">
      <c r="A27" s="30" t="s">
        <v>52</v>
      </c>
      <c r="B27" s="30" t="s">
        <v>11</v>
      </c>
      <c r="C27" s="30" t="s">
        <v>10</v>
      </c>
      <c r="D27" s="30" t="s">
        <v>12</v>
      </c>
      <c r="E27" s="30" t="s">
        <v>13</v>
      </c>
      <c r="F27" s="30">
        <v>98423</v>
      </c>
      <c r="G27" s="30">
        <v>1100</v>
      </c>
      <c r="H27" s="30">
        <f t="shared" si="0"/>
        <v>97323</v>
      </c>
      <c r="I27" s="30">
        <f t="shared" si="1"/>
        <v>17518.14</v>
      </c>
      <c r="J27" s="21">
        <f t="shared" si="2"/>
        <v>114.84114</v>
      </c>
      <c r="K27" s="21">
        <f t="shared" si="3"/>
        <v>114955.98114</v>
      </c>
    </row>
    <row r="28" spans="1:11" s="58" customFormat="1" ht="15" customHeight="1" x14ac:dyDescent="0.25">
      <c r="A28" s="30" t="s">
        <v>52</v>
      </c>
      <c r="B28" s="30" t="s">
        <v>11</v>
      </c>
      <c r="C28" s="30" t="s">
        <v>30</v>
      </c>
      <c r="D28" s="30" t="s">
        <v>31</v>
      </c>
      <c r="E28" s="30" t="s">
        <v>32</v>
      </c>
      <c r="F28" s="30">
        <v>97623</v>
      </c>
      <c r="G28" s="30">
        <v>1100</v>
      </c>
      <c r="H28" s="30">
        <f t="shared" si="0"/>
        <v>96523</v>
      </c>
      <c r="I28" s="30">
        <f t="shared" si="1"/>
        <v>17374.14</v>
      </c>
      <c r="J28" s="21">
        <f t="shared" si="2"/>
        <v>113.89714000000001</v>
      </c>
      <c r="K28" s="21">
        <f t="shared" si="3"/>
        <v>114011.03714</v>
      </c>
    </row>
    <row r="29" spans="1:11" s="58" customFormat="1" x14ac:dyDescent="0.25">
      <c r="A29" s="30" t="s">
        <v>52</v>
      </c>
      <c r="B29" s="30" t="s">
        <v>11</v>
      </c>
      <c r="C29" s="30" t="s">
        <v>10</v>
      </c>
      <c r="D29" s="30" t="s">
        <v>15</v>
      </c>
      <c r="E29" s="30" t="s">
        <v>16</v>
      </c>
      <c r="F29" s="30">
        <v>97523</v>
      </c>
      <c r="G29" s="30">
        <v>1100</v>
      </c>
      <c r="H29" s="30">
        <f t="shared" si="0"/>
        <v>96423</v>
      </c>
      <c r="I29" s="30">
        <f t="shared" si="1"/>
        <v>17356.14</v>
      </c>
      <c r="J29" s="21">
        <f t="shared" si="2"/>
        <v>113.77914</v>
      </c>
      <c r="K29" s="21">
        <f t="shared" si="3"/>
        <v>113892.91914</v>
      </c>
    </row>
    <row r="30" spans="1:11" s="58" customFormat="1" x14ac:dyDescent="0.25">
      <c r="A30" s="30" t="s">
        <v>52</v>
      </c>
      <c r="B30" s="30" t="s">
        <v>11</v>
      </c>
      <c r="C30" s="30" t="s">
        <v>30</v>
      </c>
      <c r="D30" s="30" t="s">
        <v>33</v>
      </c>
      <c r="E30" s="30" t="s">
        <v>34</v>
      </c>
      <c r="F30" s="30">
        <v>96723</v>
      </c>
      <c r="G30" s="30">
        <v>1100</v>
      </c>
      <c r="H30" s="30">
        <f t="shared" si="0"/>
        <v>95623</v>
      </c>
      <c r="I30" s="30">
        <f t="shared" si="1"/>
        <v>17212.14</v>
      </c>
      <c r="J30" s="21">
        <f t="shared" si="2"/>
        <v>112.83514</v>
      </c>
      <c r="K30" s="21">
        <f t="shared" si="3"/>
        <v>112947.97514</v>
      </c>
    </row>
    <row r="31" spans="1:11" s="58" customFormat="1" x14ac:dyDescent="0.25">
      <c r="A31" s="30" t="s">
        <v>52</v>
      </c>
      <c r="B31" s="30" t="s">
        <v>17</v>
      </c>
      <c r="C31" s="30" t="s">
        <v>10</v>
      </c>
      <c r="D31" s="30" t="s">
        <v>18</v>
      </c>
      <c r="E31" s="30" t="s">
        <v>19</v>
      </c>
      <c r="F31" s="30">
        <v>97923</v>
      </c>
      <c r="G31" s="30">
        <v>1100</v>
      </c>
      <c r="H31" s="30">
        <f t="shared" si="0"/>
        <v>96823</v>
      </c>
      <c r="I31" s="30">
        <f t="shared" si="1"/>
        <v>17428.14</v>
      </c>
      <c r="J31" s="21">
        <f t="shared" si="2"/>
        <v>114.25114000000001</v>
      </c>
      <c r="K31" s="21">
        <f t="shared" si="3"/>
        <v>114365.39113999999</v>
      </c>
    </row>
    <row r="32" spans="1:11" s="58" customFormat="1" x14ac:dyDescent="0.25">
      <c r="A32" s="30" t="s">
        <v>52</v>
      </c>
      <c r="B32" s="30" t="s">
        <v>17</v>
      </c>
      <c r="C32" s="30" t="s">
        <v>30</v>
      </c>
      <c r="D32" s="30" t="s">
        <v>35</v>
      </c>
      <c r="E32" s="30" t="s">
        <v>36</v>
      </c>
      <c r="F32" s="30">
        <v>97123</v>
      </c>
      <c r="G32" s="30">
        <v>1100</v>
      </c>
      <c r="H32" s="30">
        <f t="shared" si="0"/>
        <v>96023</v>
      </c>
      <c r="I32" s="30">
        <f t="shared" si="1"/>
        <v>17284.14</v>
      </c>
      <c r="J32" s="21">
        <f t="shared" si="2"/>
        <v>113.30714</v>
      </c>
      <c r="K32" s="21">
        <f t="shared" si="3"/>
        <v>113420.44714</v>
      </c>
    </row>
    <row r="33" spans="1:11" s="58" customFormat="1" x14ac:dyDescent="0.25">
      <c r="A33" s="30" t="s">
        <v>52</v>
      </c>
      <c r="B33" s="30" t="s">
        <v>17</v>
      </c>
      <c r="C33" s="30" t="s">
        <v>10</v>
      </c>
      <c r="D33" s="30" t="s">
        <v>20</v>
      </c>
      <c r="E33" s="30" t="s">
        <v>21</v>
      </c>
      <c r="F33" s="30">
        <v>99748</v>
      </c>
      <c r="G33" s="30">
        <v>1100</v>
      </c>
      <c r="H33" s="30">
        <f t="shared" si="0"/>
        <v>98648</v>
      </c>
      <c r="I33" s="30">
        <f t="shared" si="1"/>
        <v>17756.64</v>
      </c>
      <c r="J33" s="21">
        <f t="shared" si="2"/>
        <v>116.40464</v>
      </c>
      <c r="K33" s="21">
        <f t="shared" si="3"/>
        <v>116521.04463999999</v>
      </c>
    </row>
    <row r="34" spans="1:11" s="58" customFormat="1" x14ac:dyDescent="0.25">
      <c r="A34" s="30" t="s">
        <v>52</v>
      </c>
      <c r="B34" s="30" t="s">
        <v>17</v>
      </c>
      <c r="C34" s="30" t="s">
        <v>113</v>
      </c>
      <c r="D34" s="30" t="s">
        <v>114</v>
      </c>
      <c r="E34" s="30" t="s">
        <v>115</v>
      </c>
      <c r="F34" s="30">
        <v>98948</v>
      </c>
      <c r="G34" s="30">
        <v>1100</v>
      </c>
      <c r="H34" s="30">
        <f t="shared" si="0"/>
        <v>97848</v>
      </c>
      <c r="I34" s="30">
        <f t="shared" si="1"/>
        <v>17612.64</v>
      </c>
      <c r="J34" s="21">
        <f t="shared" si="2"/>
        <v>115.46064</v>
      </c>
      <c r="K34" s="21">
        <f t="shared" si="3"/>
        <v>115576.10064</v>
      </c>
    </row>
    <row r="35" spans="1:11" s="58" customFormat="1" x14ac:dyDescent="0.25">
      <c r="A35" s="30" t="s">
        <v>52</v>
      </c>
      <c r="B35" s="30" t="s">
        <v>22</v>
      </c>
      <c r="C35" s="30" t="s">
        <v>10</v>
      </c>
      <c r="D35" s="30" t="s">
        <v>23</v>
      </c>
      <c r="E35" s="30" t="s">
        <v>24</v>
      </c>
      <c r="F35" s="30">
        <v>99823</v>
      </c>
      <c r="G35" s="30">
        <v>1100</v>
      </c>
      <c r="H35" s="30">
        <f t="shared" si="0"/>
        <v>98723</v>
      </c>
      <c r="I35" s="30">
        <f t="shared" si="1"/>
        <v>17770.14</v>
      </c>
      <c r="J35" s="21">
        <f t="shared" si="2"/>
        <v>116.49314</v>
      </c>
      <c r="K35" s="21">
        <f t="shared" si="3"/>
        <v>116609.63314000001</v>
      </c>
    </row>
    <row r="36" spans="1:11" s="58" customFormat="1" x14ac:dyDescent="0.25">
      <c r="A36" s="30" t="s">
        <v>52</v>
      </c>
      <c r="B36" s="30" t="s">
        <v>22</v>
      </c>
      <c r="C36" s="30" t="s">
        <v>30</v>
      </c>
      <c r="D36" s="30" t="s">
        <v>37</v>
      </c>
      <c r="E36" s="30" t="s">
        <v>38</v>
      </c>
      <c r="F36" s="30">
        <v>99023</v>
      </c>
      <c r="G36" s="30">
        <v>1100</v>
      </c>
      <c r="H36" s="30">
        <f t="shared" si="0"/>
        <v>97923</v>
      </c>
      <c r="I36" s="30">
        <f t="shared" si="1"/>
        <v>17626.14</v>
      </c>
      <c r="J36" s="21">
        <f t="shared" si="2"/>
        <v>115.54914000000001</v>
      </c>
      <c r="K36" s="21">
        <f t="shared" si="3"/>
        <v>115664.68914</v>
      </c>
    </row>
    <row r="37" spans="1:11" s="58" customFormat="1" x14ac:dyDescent="0.25">
      <c r="A37" s="30" t="s">
        <v>52</v>
      </c>
      <c r="B37" s="30" t="s">
        <v>136</v>
      </c>
      <c r="C37" s="30" t="s">
        <v>10</v>
      </c>
      <c r="D37" s="30" t="s">
        <v>137</v>
      </c>
      <c r="E37" s="30" t="s">
        <v>138</v>
      </c>
      <c r="F37" s="30">
        <v>95723</v>
      </c>
      <c r="G37" s="30">
        <v>1100</v>
      </c>
      <c r="H37" s="30">
        <f t="shared" si="0"/>
        <v>94623</v>
      </c>
      <c r="I37" s="30">
        <f t="shared" si="1"/>
        <v>17032.14</v>
      </c>
      <c r="J37" s="21">
        <f t="shared" si="2"/>
        <v>111.65514</v>
      </c>
      <c r="K37" s="21">
        <f t="shared" si="3"/>
        <v>111766.79514</v>
      </c>
    </row>
    <row r="38" spans="1:11" s="58" customFormat="1" x14ac:dyDescent="0.25">
      <c r="A38" s="30" t="s">
        <v>52</v>
      </c>
      <c r="B38" s="30" t="s">
        <v>43</v>
      </c>
      <c r="C38" s="30" t="s">
        <v>10</v>
      </c>
      <c r="D38" s="30" t="s">
        <v>25</v>
      </c>
      <c r="E38" s="30" t="s">
        <v>26</v>
      </c>
      <c r="F38" s="30">
        <v>101373</v>
      </c>
      <c r="G38" s="30">
        <v>1100</v>
      </c>
      <c r="H38" s="30">
        <f t="shared" si="0"/>
        <v>100273</v>
      </c>
      <c r="I38" s="30">
        <f t="shared" si="1"/>
        <v>18049.14</v>
      </c>
      <c r="J38" s="21">
        <f t="shared" si="2"/>
        <v>118.32214</v>
      </c>
      <c r="K38" s="21">
        <f t="shared" si="3"/>
        <v>118440.46214</v>
      </c>
    </row>
    <row r="39" spans="1:11" s="58" customFormat="1" x14ac:dyDescent="0.25">
      <c r="A39" s="30" t="s">
        <v>52</v>
      </c>
      <c r="B39" s="30" t="s">
        <v>43</v>
      </c>
      <c r="C39" s="30" t="s">
        <v>30</v>
      </c>
      <c r="D39" s="30" t="s">
        <v>41</v>
      </c>
      <c r="E39" s="30" t="s">
        <v>42</v>
      </c>
      <c r="F39" s="30">
        <v>100573</v>
      </c>
      <c r="G39" s="30">
        <v>1100</v>
      </c>
      <c r="H39" s="30">
        <f t="shared" si="0"/>
        <v>99473</v>
      </c>
      <c r="I39" s="30">
        <f t="shared" si="1"/>
        <v>17905.14</v>
      </c>
      <c r="J39" s="21">
        <f t="shared" si="2"/>
        <v>117.37814</v>
      </c>
      <c r="K39" s="21">
        <f t="shared" si="3"/>
        <v>117495.51814</v>
      </c>
    </row>
    <row r="40" spans="1:11" s="58" customFormat="1" x14ac:dyDescent="0.25">
      <c r="A40" s="30" t="s">
        <v>52</v>
      </c>
      <c r="B40" s="30" t="s">
        <v>27</v>
      </c>
      <c r="C40" s="30" t="s">
        <v>10</v>
      </c>
      <c r="D40" s="30" t="s">
        <v>28</v>
      </c>
      <c r="E40" s="30" t="s">
        <v>29</v>
      </c>
      <c r="F40" s="30">
        <v>99650</v>
      </c>
      <c r="G40" s="30">
        <v>1100</v>
      </c>
      <c r="H40" s="30">
        <f t="shared" si="0"/>
        <v>98550</v>
      </c>
      <c r="I40" s="30">
        <f t="shared" si="1"/>
        <v>17739</v>
      </c>
      <c r="J40" s="21">
        <f t="shared" si="2"/>
        <v>116.289</v>
      </c>
      <c r="K40" s="21">
        <f t="shared" si="3"/>
        <v>116405.289</v>
      </c>
    </row>
    <row r="41" spans="1:11" s="58" customFormat="1" x14ac:dyDescent="0.25">
      <c r="A41" s="30" t="s">
        <v>52</v>
      </c>
      <c r="B41" s="30" t="s">
        <v>27</v>
      </c>
      <c r="C41" s="30" t="s">
        <v>30</v>
      </c>
      <c r="D41" s="30" t="s">
        <v>39</v>
      </c>
      <c r="E41" s="30" t="s">
        <v>40</v>
      </c>
      <c r="F41" s="30">
        <v>98850</v>
      </c>
      <c r="G41" s="30">
        <v>1100</v>
      </c>
      <c r="H41" s="30">
        <f t="shared" si="0"/>
        <v>97750</v>
      </c>
      <c r="I41" s="30">
        <f t="shared" si="1"/>
        <v>17595</v>
      </c>
      <c r="J41" s="21">
        <f t="shared" si="2"/>
        <v>115.345</v>
      </c>
      <c r="K41" s="21">
        <f t="shared" si="3"/>
        <v>115460.345</v>
      </c>
    </row>
    <row r="42" spans="1:11" s="58" customFormat="1" x14ac:dyDescent="0.25">
      <c r="A42" s="30" t="s">
        <v>52</v>
      </c>
      <c r="B42" s="30"/>
      <c r="C42" s="30" t="s">
        <v>105</v>
      </c>
      <c r="D42" s="30" t="s">
        <v>119</v>
      </c>
      <c r="E42" s="30" t="s">
        <v>106</v>
      </c>
      <c r="F42" s="30">
        <v>93023</v>
      </c>
      <c r="G42" s="30">
        <v>0</v>
      </c>
      <c r="H42" s="30">
        <f t="shared" si="0"/>
        <v>93023</v>
      </c>
      <c r="I42" s="30">
        <f t="shared" si="1"/>
        <v>16744.14</v>
      </c>
      <c r="J42" s="21">
        <f t="shared" si="2"/>
        <v>109.76714</v>
      </c>
      <c r="K42" s="21">
        <f t="shared" si="3"/>
        <v>109876.90714</v>
      </c>
    </row>
    <row r="43" spans="1:11" s="58" customFormat="1" x14ac:dyDescent="0.25">
      <c r="A43" s="30" t="s">
        <v>52</v>
      </c>
      <c r="B43" s="30"/>
      <c r="C43" s="30" t="s">
        <v>107</v>
      </c>
      <c r="D43" s="30" t="s">
        <v>120</v>
      </c>
      <c r="E43" s="30" t="s">
        <v>108</v>
      </c>
      <c r="F43" s="30">
        <v>92223</v>
      </c>
      <c r="G43" s="30">
        <v>0</v>
      </c>
      <c r="H43" s="30">
        <f t="shared" si="0"/>
        <v>92223</v>
      </c>
      <c r="I43" s="30">
        <f t="shared" si="1"/>
        <v>16600.14</v>
      </c>
      <c r="J43" s="21">
        <f t="shared" si="2"/>
        <v>108.82314</v>
      </c>
      <c r="K43" s="21">
        <f t="shared" si="3"/>
        <v>108931.96313999999</v>
      </c>
    </row>
    <row r="44" spans="1:11" s="58" customFormat="1" x14ac:dyDescent="0.25">
      <c r="A44" s="30" t="s">
        <v>52</v>
      </c>
      <c r="B44" s="30"/>
      <c r="C44" s="30" t="s">
        <v>109</v>
      </c>
      <c r="D44" s="30" t="s">
        <v>121</v>
      </c>
      <c r="E44" s="30" t="s">
        <v>110</v>
      </c>
      <c r="F44" s="30">
        <v>93523</v>
      </c>
      <c r="G44" s="30">
        <v>0</v>
      </c>
      <c r="H44" s="30">
        <f t="shared" si="0"/>
        <v>93523</v>
      </c>
      <c r="I44" s="30">
        <f t="shared" si="1"/>
        <v>16834.14</v>
      </c>
      <c r="J44" s="21">
        <f t="shared" si="2"/>
        <v>110.35714</v>
      </c>
      <c r="K44" s="21">
        <f t="shared" si="3"/>
        <v>110467.49713999999</v>
      </c>
    </row>
    <row r="45" spans="1:11" s="58" customFormat="1" x14ac:dyDescent="0.25">
      <c r="A45" s="122" t="s">
        <v>52</v>
      </c>
      <c r="B45" s="122"/>
      <c r="C45" s="122" t="s">
        <v>111</v>
      </c>
      <c r="D45" s="122" t="s">
        <v>122</v>
      </c>
      <c r="E45" s="122" t="s">
        <v>112</v>
      </c>
      <c r="F45" s="122">
        <v>93523</v>
      </c>
      <c r="G45" s="122">
        <v>0</v>
      </c>
      <c r="H45" s="122">
        <f t="shared" si="0"/>
        <v>93523</v>
      </c>
      <c r="I45" s="122">
        <f t="shared" si="1"/>
        <v>16834.14</v>
      </c>
      <c r="J45" s="123">
        <f t="shared" si="2"/>
        <v>110.35714</v>
      </c>
      <c r="K45" s="123">
        <f t="shared" si="3"/>
        <v>110467.49713999999</v>
      </c>
    </row>
    <row r="46" spans="1:11" s="6" customFormat="1" x14ac:dyDescent="0.25">
      <c r="A46" s="30" t="s">
        <v>96</v>
      </c>
      <c r="B46" s="30" t="s">
        <v>11</v>
      </c>
      <c r="C46" s="30" t="s">
        <v>10</v>
      </c>
      <c r="D46" s="30" t="s">
        <v>12</v>
      </c>
      <c r="E46" s="30" t="s">
        <v>13</v>
      </c>
      <c r="F46" s="30">
        <v>94011</v>
      </c>
      <c r="G46" s="30">
        <v>1100</v>
      </c>
      <c r="H46" s="30">
        <f t="shared" si="0"/>
        <v>92911</v>
      </c>
      <c r="I46" s="30">
        <f t="shared" si="1"/>
        <v>16723.98</v>
      </c>
      <c r="J46" s="21">
        <f t="shared" si="2"/>
        <v>109.63498</v>
      </c>
      <c r="K46" s="21">
        <f t="shared" si="3"/>
        <v>109744.61498</v>
      </c>
    </row>
    <row r="47" spans="1:11" s="6" customFormat="1" x14ac:dyDescent="0.25">
      <c r="A47" s="30" t="s">
        <v>96</v>
      </c>
      <c r="B47" s="30" t="s">
        <v>11</v>
      </c>
      <c r="C47" s="30" t="s">
        <v>30</v>
      </c>
      <c r="D47" s="30" t="s">
        <v>31</v>
      </c>
      <c r="E47" s="30" t="s">
        <v>32</v>
      </c>
      <c r="F47" s="30">
        <v>93211</v>
      </c>
      <c r="G47" s="30">
        <v>1100</v>
      </c>
      <c r="H47" s="30">
        <f t="shared" si="0"/>
        <v>92111</v>
      </c>
      <c r="I47" s="30">
        <f t="shared" si="1"/>
        <v>16579.98</v>
      </c>
      <c r="J47" s="21">
        <f t="shared" si="2"/>
        <v>108.69098</v>
      </c>
      <c r="K47" s="21">
        <f t="shared" si="3"/>
        <v>108799.67098</v>
      </c>
    </row>
    <row r="48" spans="1:11" s="6" customFormat="1" x14ac:dyDescent="0.25">
      <c r="A48" s="30" t="s">
        <v>96</v>
      </c>
      <c r="B48" s="30" t="s">
        <v>11</v>
      </c>
      <c r="C48" s="30" t="s">
        <v>10</v>
      </c>
      <c r="D48" s="30" t="s">
        <v>15</v>
      </c>
      <c r="E48" s="30" t="s">
        <v>16</v>
      </c>
      <c r="F48" s="30">
        <v>93211</v>
      </c>
      <c r="G48" s="30">
        <v>1100</v>
      </c>
      <c r="H48" s="30">
        <f t="shared" si="0"/>
        <v>92111</v>
      </c>
      <c r="I48" s="30">
        <f t="shared" si="1"/>
        <v>16579.98</v>
      </c>
      <c r="J48" s="21">
        <f t="shared" si="2"/>
        <v>108.69098</v>
      </c>
      <c r="K48" s="21">
        <f t="shared" si="3"/>
        <v>108799.67098</v>
      </c>
    </row>
    <row r="49" spans="1:11" s="6" customFormat="1" x14ac:dyDescent="0.25">
      <c r="A49" s="30" t="s">
        <v>96</v>
      </c>
      <c r="B49" s="30" t="s">
        <v>11</v>
      </c>
      <c r="C49" s="30" t="s">
        <v>30</v>
      </c>
      <c r="D49" s="30" t="s">
        <v>33</v>
      </c>
      <c r="E49" s="30" t="s">
        <v>34</v>
      </c>
      <c r="F49" s="30">
        <v>92411</v>
      </c>
      <c r="G49" s="30">
        <v>1100</v>
      </c>
      <c r="H49" s="30">
        <f t="shared" si="0"/>
        <v>91311</v>
      </c>
      <c r="I49" s="30">
        <f t="shared" si="1"/>
        <v>16435.98</v>
      </c>
      <c r="J49" s="21">
        <f t="shared" si="2"/>
        <v>107.74697999999999</v>
      </c>
      <c r="K49" s="21">
        <f t="shared" si="3"/>
        <v>107854.72697999999</v>
      </c>
    </row>
    <row r="50" spans="1:11" s="6" customFormat="1" x14ac:dyDescent="0.25">
      <c r="A50" s="29" t="s">
        <v>96</v>
      </c>
      <c r="B50" s="30" t="s">
        <v>17</v>
      </c>
      <c r="C50" s="30" t="s">
        <v>10</v>
      </c>
      <c r="D50" s="30" t="s">
        <v>18</v>
      </c>
      <c r="E50" s="30" t="s">
        <v>19</v>
      </c>
      <c r="F50" s="30">
        <v>94901</v>
      </c>
      <c r="G50" s="30">
        <v>1100</v>
      </c>
      <c r="H50" s="30">
        <f t="shared" si="0"/>
        <v>93801</v>
      </c>
      <c r="I50" s="30">
        <f t="shared" si="1"/>
        <v>16884.18</v>
      </c>
      <c r="J50" s="21">
        <f t="shared" si="2"/>
        <v>110.68517999999999</v>
      </c>
      <c r="K50" s="22">
        <f t="shared" si="3"/>
        <v>110795.86517999999</v>
      </c>
    </row>
    <row r="51" spans="1:11" s="6" customFormat="1" x14ac:dyDescent="0.25">
      <c r="A51" s="29" t="s">
        <v>96</v>
      </c>
      <c r="B51" s="30" t="s">
        <v>17</v>
      </c>
      <c r="C51" s="30" t="s">
        <v>30</v>
      </c>
      <c r="D51" s="30" t="s">
        <v>35</v>
      </c>
      <c r="E51" s="30" t="s">
        <v>36</v>
      </c>
      <c r="F51" s="30">
        <v>94101</v>
      </c>
      <c r="G51" s="30">
        <v>1100</v>
      </c>
      <c r="H51" s="30">
        <f t="shared" si="0"/>
        <v>93001</v>
      </c>
      <c r="I51" s="30">
        <f t="shared" si="1"/>
        <v>16740.18</v>
      </c>
      <c r="J51" s="21">
        <f t="shared" si="2"/>
        <v>109.74118</v>
      </c>
      <c r="K51" s="22">
        <f t="shared" si="3"/>
        <v>109850.92117999999</v>
      </c>
    </row>
    <row r="52" spans="1:11" s="6" customFormat="1" x14ac:dyDescent="0.25">
      <c r="A52" s="29" t="s">
        <v>96</v>
      </c>
      <c r="B52" s="30" t="s">
        <v>17</v>
      </c>
      <c r="C52" s="30" t="s">
        <v>10</v>
      </c>
      <c r="D52" s="30" t="s">
        <v>20</v>
      </c>
      <c r="E52" s="30" t="s">
        <v>21</v>
      </c>
      <c r="F52" s="30">
        <v>97676</v>
      </c>
      <c r="G52" s="30">
        <v>1100</v>
      </c>
      <c r="H52" s="30">
        <f t="shared" si="0"/>
        <v>96576</v>
      </c>
      <c r="I52" s="30">
        <f t="shared" si="1"/>
        <v>17383.68</v>
      </c>
      <c r="J52" s="21">
        <f t="shared" si="2"/>
        <v>113.95967999999999</v>
      </c>
      <c r="K52" s="22">
        <f t="shared" si="3"/>
        <v>114073.63967999999</v>
      </c>
    </row>
    <row r="53" spans="1:11" s="6" customFormat="1" x14ac:dyDescent="0.25">
      <c r="A53" s="29" t="s">
        <v>96</v>
      </c>
      <c r="B53" s="30" t="s">
        <v>17</v>
      </c>
      <c r="C53" s="30" t="s">
        <v>113</v>
      </c>
      <c r="D53" s="30" t="s">
        <v>114</v>
      </c>
      <c r="E53" s="30" t="s">
        <v>115</v>
      </c>
      <c r="F53" s="30">
        <v>96876</v>
      </c>
      <c r="G53" s="30">
        <v>1100</v>
      </c>
      <c r="H53" s="30">
        <f t="shared" si="0"/>
        <v>95776</v>
      </c>
      <c r="I53" s="30">
        <f t="shared" si="1"/>
        <v>17239.68</v>
      </c>
      <c r="J53" s="21">
        <f t="shared" si="2"/>
        <v>113.01567999999999</v>
      </c>
      <c r="K53" s="22">
        <f t="shared" si="3"/>
        <v>113128.69567999999</v>
      </c>
    </row>
    <row r="54" spans="1:11" s="6" customFormat="1" x14ac:dyDescent="0.25">
      <c r="A54" s="29" t="s">
        <v>96</v>
      </c>
      <c r="B54" s="30" t="s">
        <v>22</v>
      </c>
      <c r="C54" s="30" t="s">
        <v>10</v>
      </c>
      <c r="D54" s="30" t="s">
        <v>23</v>
      </c>
      <c r="E54" s="30" t="s">
        <v>24</v>
      </c>
      <c r="F54" s="30">
        <v>97251</v>
      </c>
      <c r="G54" s="30">
        <v>1100</v>
      </c>
      <c r="H54" s="30">
        <f t="shared" si="0"/>
        <v>96151</v>
      </c>
      <c r="I54" s="30">
        <f t="shared" si="1"/>
        <v>17307.18</v>
      </c>
      <c r="J54" s="21">
        <f t="shared" si="2"/>
        <v>113.45818</v>
      </c>
      <c r="K54" s="22">
        <f t="shared" si="3"/>
        <v>113571.63817999999</v>
      </c>
    </row>
    <row r="55" spans="1:11" s="6" customFormat="1" x14ac:dyDescent="0.25">
      <c r="A55" s="29" t="s">
        <v>96</v>
      </c>
      <c r="B55" s="30" t="s">
        <v>22</v>
      </c>
      <c r="C55" s="30" t="s">
        <v>30</v>
      </c>
      <c r="D55" s="30" t="s">
        <v>37</v>
      </c>
      <c r="E55" s="30" t="s">
        <v>38</v>
      </c>
      <c r="F55" s="30">
        <v>96451</v>
      </c>
      <c r="G55" s="30">
        <v>1100</v>
      </c>
      <c r="H55" s="30">
        <f t="shared" si="0"/>
        <v>95351</v>
      </c>
      <c r="I55" s="30">
        <f t="shared" si="1"/>
        <v>17163.18</v>
      </c>
      <c r="J55" s="21">
        <f t="shared" si="2"/>
        <v>112.51418</v>
      </c>
      <c r="K55" s="22">
        <f t="shared" si="3"/>
        <v>112626.69417999999</v>
      </c>
    </row>
    <row r="56" spans="1:11" s="6" customFormat="1" x14ac:dyDescent="0.25">
      <c r="A56" s="29" t="s">
        <v>96</v>
      </c>
      <c r="B56" s="30" t="s">
        <v>136</v>
      </c>
      <c r="C56" s="30" t="s">
        <v>10</v>
      </c>
      <c r="D56" s="30" t="s">
        <v>137</v>
      </c>
      <c r="E56" s="30" t="s">
        <v>138</v>
      </c>
      <c r="F56" s="30">
        <v>91411</v>
      </c>
      <c r="G56" s="137">
        <v>1100</v>
      </c>
      <c r="H56" s="136">
        <f t="shared" si="0"/>
        <v>90311</v>
      </c>
      <c r="I56" s="137">
        <f t="shared" si="1"/>
        <v>16255.98</v>
      </c>
      <c r="J56" s="138">
        <f t="shared" si="2"/>
        <v>106.56698</v>
      </c>
      <c r="K56" s="138">
        <f t="shared" si="3"/>
        <v>106673.54698</v>
      </c>
    </row>
    <row r="57" spans="1:11" s="6" customFormat="1" x14ac:dyDescent="0.25">
      <c r="A57" s="29" t="s">
        <v>96</v>
      </c>
      <c r="B57" s="30" t="s">
        <v>43</v>
      </c>
      <c r="C57" s="30" t="s">
        <v>10</v>
      </c>
      <c r="D57" s="30" t="s">
        <v>25</v>
      </c>
      <c r="E57" s="30" t="s">
        <v>26</v>
      </c>
      <c r="F57" s="30">
        <v>99101</v>
      </c>
      <c r="G57" s="30">
        <v>1100</v>
      </c>
      <c r="H57" s="30">
        <f t="shared" si="0"/>
        <v>98001</v>
      </c>
      <c r="I57" s="30">
        <f t="shared" si="1"/>
        <v>17640.18</v>
      </c>
      <c r="J57" s="21">
        <f t="shared" si="2"/>
        <v>115.64117999999999</v>
      </c>
      <c r="K57" s="22">
        <f t="shared" si="3"/>
        <v>115756.82118</v>
      </c>
    </row>
    <row r="58" spans="1:11" s="6" customFormat="1" x14ac:dyDescent="0.25">
      <c r="A58" s="29" t="s">
        <v>96</v>
      </c>
      <c r="B58" s="30" t="s">
        <v>43</v>
      </c>
      <c r="C58" s="30" t="s">
        <v>30</v>
      </c>
      <c r="D58" s="30" t="s">
        <v>41</v>
      </c>
      <c r="E58" s="30" t="s">
        <v>42</v>
      </c>
      <c r="F58" s="30">
        <v>98301</v>
      </c>
      <c r="G58" s="30">
        <v>1100</v>
      </c>
      <c r="H58" s="30">
        <f t="shared" si="0"/>
        <v>97201</v>
      </c>
      <c r="I58" s="30">
        <f t="shared" si="1"/>
        <v>17496.18</v>
      </c>
      <c r="J58" s="21">
        <f t="shared" si="2"/>
        <v>114.69717999999999</v>
      </c>
      <c r="K58" s="22">
        <f t="shared" si="3"/>
        <v>114811.87718</v>
      </c>
    </row>
    <row r="59" spans="1:11" s="6" customFormat="1" x14ac:dyDescent="0.25">
      <c r="A59" s="29" t="s">
        <v>96</v>
      </c>
      <c r="B59" s="30" t="s">
        <v>27</v>
      </c>
      <c r="C59" s="30" t="s">
        <v>10</v>
      </c>
      <c r="D59" s="30" t="s">
        <v>28</v>
      </c>
      <c r="E59" s="30" t="s">
        <v>29</v>
      </c>
      <c r="F59" s="30">
        <v>97548</v>
      </c>
      <c r="G59" s="30">
        <v>1100</v>
      </c>
      <c r="H59" s="30">
        <f t="shared" si="0"/>
        <v>96448</v>
      </c>
      <c r="I59" s="30">
        <f t="shared" si="1"/>
        <v>17360.64</v>
      </c>
      <c r="J59" s="21">
        <f t="shared" si="2"/>
        <v>113.80864</v>
      </c>
      <c r="K59" s="22">
        <f t="shared" si="3"/>
        <v>113922.44864</v>
      </c>
    </row>
    <row r="60" spans="1:11" s="6" customFormat="1" x14ac:dyDescent="0.25">
      <c r="A60" s="29" t="s">
        <v>96</v>
      </c>
      <c r="B60" s="30" t="s">
        <v>27</v>
      </c>
      <c r="C60" s="30" t="s">
        <v>30</v>
      </c>
      <c r="D60" s="30" t="s">
        <v>39</v>
      </c>
      <c r="E60" s="30" t="s">
        <v>40</v>
      </c>
      <c r="F60" s="30">
        <v>96748</v>
      </c>
      <c r="G60" s="30">
        <v>1100</v>
      </c>
      <c r="H60" s="30">
        <f t="shared" si="0"/>
        <v>95648</v>
      </c>
      <c r="I60" s="30">
        <f t="shared" si="1"/>
        <v>17216.64</v>
      </c>
      <c r="J60" s="21">
        <f t="shared" si="2"/>
        <v>112.86464000000001</v>
      </c>
      <c r="K60" s="22">
        <f t="shared" si="3"/>
        <v>112977.50464</v>
      </c>
    </row>
    <row r="61" spans="1:11" s="6" customFormat="1" x14ac:dyDescent="0.25">
      <c r="A61" s="29" t="s">
        <v>96</v>
      </c>
      <c r="B61" s="30"/>
      <c r="C61" s="30" t="s">
        <v>105</v>
      </c>
      <c r="D61" s="30" t="s">
        <v>119</v>
      </c>
      <c r="E61" s="30" t="s">
        <v>106</v>
      </c>
      <c r="F61" s="30">
        <v>90001</v>
      </c>
      <c r="G61" s="30">
        <v>0</v>
      </c>
      <c r="H61" s="30">
        <f t="shared" si="0"/>
        <v>90001</v>
      </c>
      <c r="I61" s="30">
        <f t="shared" si="1"/>
        <v>16200.18</v>
      </c>
      <c r="J61" s="21">
        <f t="shared" si="2"/>
        <v>106.20117999999999</v>
      </c>
      <c r="K61" s="22">
        <f t="shared" si="3"/>
        <v>106307.38118</v>
      </c>
    </row>
    <row r="62" spans="1:11" s="6" customFormat="1" x14ac:dyDescent="0.25">
      <c r="A62" s="29" t="s">
        <v>96</v>
      </c>
      <c r="B62" s="30"/>
      <c r="C62" s="30" t="s">
        <v>107</v>
      </c>
      <c r="D62" s="30" t="s">
        <v>120</v>
      </c>
      <c r="E62" s="30" t="s">
        <v>108</v>
      </c>
      <c r="F62" s="30">
        <v>89201</v>
      </c>
      <c r="G62" s="30">
        <v>0</v>
      </c>
      <c r="H62" s="30">
        <f t="shared" si="0"/>
        <v>89201</v>
      </c>
      <c r="I62" s="30">
        <f t="shared" si="1"/>
        <v>16056.18</v>
      </c>
      <c r="J62" s="21">
        <f t="shared" si="2"/>
        <v>105.25717999999999</v>
      </c>
      <c r="K62" s="22">
        <f t="shared" si="3"/>
        <v>105362.43717999999</v>
      </c>
    </row>
    <row r="63" spans="1:11" s="6" customFormat="1" x14ac:dyDescent="0.25">
      <c r="A63" s="29" t="s">
        <v>96</v>
      </c>
      <c r="B63" s="30"/>
      <c r="C63" s="30" t="s">
        <v>109</v>
      </c>
      <c r="D63" s="30" t="s">
        <v>121</v>
      </c>
      <c r="E63" s="30" t="s">
        <v>110</v>
      </c>
      <c r="F63" s="30">
        <v>90501</v>
      </c>
      <c r="G63" s="30">
        <v>0</v>
      </c>
      <c r="H63" s="30">
        <f t="shared" si="0"/>
        <v>90501</v>
      </c>
      <c r="I63" s="30">
        <f t="shared" si="1"/>
        <v>16290.18</v>
      </c>
      <c r="J63" s="21">
        <f t="shared" si="2"/>
        <v>106.79118</v>
      </c>
      <c r="K63" s="22">
        <f t="shared" si="3"/>
        <v>106897.97117999999</v>
      </c>
    </row>
    <row r="64" spans="1:11" s="6" customFormat="1" ht="15.75" thickBot="1" x14ac:dyDescent="0.3">
      <c r="A64" s="31" t="s">
        <v>96</v>
      </c>
      <c r="B64" s="32"/>
      <c r="C64" s="32" t="s">
        <v>111</v>
      </c>
      <c r="D64" s="32" t="s">
        <v>122</v>
      </c>
      <c r="E64" s="32" t="s">
        <v>112</v>
      </c>
      <c r="F64" s="32">
        <v>90501</v>
      </c>
      <c r="G64" s="32">
        <v>0</v>
      </c>
      <c r="H64" s="32">
        <f t="shared" si="0"/>
        <v>90501</v>
      </c>
      <c r="I64" s="32">
        <f t="shared" si="1"/>
        <v>16290.18</v>
      </c>
      <c r="J64" s="23">
        <f t="shared" si="2"/>
        <v>106.79118</v>
      </c>
      <c r="K64" s="24">
        <f t="shared" si="3"/>
        <v>106897.97117999999</v>
      </c>
    </row>
    <row r="65" spans="1:11" s="58" customFormat="1" ht="15.75" thickBot="1" x14ac:dyDescent="0.3">
      <c r="A65" s="177" t="s">
        <v>53</v>
      </c>
      <c r="B65" s="178"/>
      <c r="C65" s="178"/>
      <c r="D65" s="179"/>
      <c r="K65" s="7"/>
    </row>
    <row r="66" spans="1:11" s="58" customFormat="1" ht="60.75" thickBot="1" x14ac:dyDescent="0.3">
      <c r="A66" s="107" t="s">
        <v>54</v>
      </c>
      <c r="B66" s="108" t="s">
        <v>89</v>
      </c>
      <c r="C66" s="109" t="s">
        <v>90</v>
      </c>
      <c r="E66" s="183" t="s">
        <v>97</v>
      </c>
      <c r="F66" s="184"/>
      <c r="K66" s="7"/>
    </row>
    <row r="67" spans="1:11" s="58" customFormat="1" x14ac:dyDescent="0.25">
      <c r="A67" s="117" t="s">
        <v>55</v>
      </c>
      <c r="B67" s="105" t="s">
        <v>123</v>
      </c>
      <c r="C67" s="106">
        <v>200</v>
      </c>
      <c r="E67" s="89" t="s">
        <v>101</v>
      </c>
      <c r="F67" s="92">
        <v>1100</v>
      </c>
      <c r="K67" s="7"/>
    </row>
    <row r="68" spans="1:11" s="58" customFormat="1" ht="15.75" thickBot="1" x14ac:dyDescent="0.3">
      <c r="A68" s="118" t="s">
        <v>56</v>
      </c>
      <c r="B68" s="93" t="s">
        <v>124</v>
      </c>
      <c r="C68" s="101">
        <v>450</v>
      </c>
      <c r="E68" s="119" t="s">
        <v>103</v>
      </c>
      <c r="F68" s="94">
        <v>500</v>
      </c>
      <c r="K68" s="7"/>
    </row>
    <row r="69" spans="1:11" s="58" customFormat="1" ht="15.75" thickBot="1" x14ac:dyDescent="0.3">
      <c r="A69" s="118" t="s">
        <v>57</v>
      </c>
      <c r="B69" s="93" t="s">
        <v>125</v>
      </c>
      <c r="C69" s="101">
        <v>500</v>
      </c>
      <c r="E69" s="121" t="s">
        <v>135</v>
      </c>
      <c r="F69" s="91">
        <v>1600</v>
      </c>
      <c r="K69" s="7"/>
    </row>
    <row r="70" spans="1:11" s="58" customFormat="1" x14ac:dyDescent="0.25">
      <c r="A70" s="118" t="s">
        <v>58</v>
      </c>
      <c r="B70" s="93" t="s">
        <v>126</v>
      </c>
      <c r="C70" s="101">
        <v>550</v>
      </c>
      <c r="E70" s="127"/>
      <c r="F70" s="127"/>
      <c r="K70" s="7"/>
    </row>
    <row r="71" spans="1:11" s="58" customFormat="1" x14ac:dyDescent="0.25">
      <c r="A71" s="118" t="s">
        <v>59</v>
      </c>
      <c r="B71" s="93" t="s">
        <v>127</v>
      </c>
      <c r="C71" s="101">
        <v>650</v>
      </c>
      <c r="K71" s="7"/>
    </row>
    <row r="72" spans="1:11" s="58" customFormat="1" x14ac:dyDescent="0.25">
      <c r="A72" s="118" t="s">
        <v>61</v>
      </c>
      <c r="B72" s="93" t="s">
        <v>128</v>
      </c>
      <c r="C72" s="101">
        <v>750</v>
      </c>
      <c r="G72" s="58" t="s">
        <v>60</v>
      </c>
      <c r="K72" s="7"/>
    </row>
    <row r="73" spans="1:11" s="58" customFormat="1" x14ac:dyDescent="0.25">
      <c r="A73" s="118" t="s">
        <v>62</v>
      </c>
      <c r="B73" s="93" t="s">
        <v>129</v>
      </c>
      <c r="C73" s="101">
        <v>850</v>
      </c>
      <c r="K73" s="7"/>
    </row>
    <row r="74" spans="1:11" s="58" customFormat="1" x14ac:dyDescent="0.25">
      <c r="A74" s="118" t="s">
        <v>63</v>
      </c>
      <c r="B74" s="93" t="s">
        <v>130</v>
      </c>
      <c r="C74" s="101">
        <v>950</v>
      </c>
      <c r="K74" s="7"/>
    </row>
    <row r="75" spans="1:11" s="58" customFormat="1" x14ac:dyDescent="0.25">
      <c r="A75" s="118" t="s">
        <v>64</v>
      </c>
      <c r="B75" s="93" t="s">
        <v>131</v>
      </c>
      <c r="C75" s="101">
        <v>1000</v>
      </c>
      <c r="K75" s="7"/>
    </row>
    <row r="76" spans="1:11" s="58" customFormat="1" x14ac:dyDescent="0.25">
      <c r="A76" s="118" t="s">
        <v>65</v>
      </c>
      <c r="B76" s="93" t="s">
        <v>132</v>
      </c>
      <c r="C76" s="101">
        <v>1050</v>
      </c>
      <c r="K76" s="7"/>
    </row>
    <row r="77" spans="1:11" s="58" customFormat="1" x14ac:dyDescent="0.25">
      <c r="A77" s="118" t="s">
        <v>66</v>
      </c>
      <c r="B77" s="93" t="s">
        <v>133</v>
      </c>
      <c r="C77" s="101">
        <v>1100</v>
      </c>
      <c r="K77" s="7"/>
    </row>
    <row r="78" spans="1:11" s="58" customFormat="1" ht="15.75" thickBot="1" x14ac:dyDescent="0.3">
      <c r="A78" s="94" t="s">
        <v>118</v>
      </c>
      <c r="B78" s="94" t="s">
        <v>134</v>
      </c>
      <c r="C78" s="102">
        <v>1200</v>
      </c>
      <c r="K78" s="7"/>
    </row>
    <row r="79" spans="1:11" s="58" customFormat="1" ht="24.75" customHeight="1" x14ac:dyDescent="0.25">
      <c r="A79" s="199" t="s">
        <v>67</v>
      </c>
      <c r="B79" s="200"/>
      <c r="C79" s="200"/>
      <c r="D79" s="200"/>
      <c r="E79" s="200"/>
      <c r="F79" s="200"/>
      <c r="G79" s="200"/>
      <c r="H79" s="200"/>
      <c r="I79" s="200"/>
      <c r="K79" s="7"/>
    </row>
    <row r="80" spans="1:11" s="42" customFormat="1" ht="45" customHeight="1" x14ac:dyDescent="0.25">
      <c r="A80" s="201" t="s">
        <v>86</v>
      </c>
      <c r="B80" s="202"/>
      <c r="C80" s="202"/>
      <c r="D80" s="202"/>
      <c r="E80" s="202"/>
      <c r="F80" s="202"/>
      <c r="G80" s="202"/>
      <c r="H80" s="202"/>
      <c r="I80" s="202"/>
      <c r="J80" s="202"/>
      <c r="K80" s="203"/>
    </row>
    <row r="81" spans="1:11" s="42" customFormat="1" ht="39" customHeight="1" x14ac:dyDescent="0.25">
      <c r="A81" s="201" t="s">
        <v>87</v>
      </c>
      <c r="B81" s="202"/>
      <c r="C81" s="202"/>
      <c r="D81" s="202"/>
      <c r="E81" s="202"/>
      <c r="F81" s="202"/>
      <c r="G81" s="202"/>
      <c r="H81" s="202"/>
      <c r="I81" s="202"/>
      <c r="J81" s="202"/>
      <c r="K81" s="203"/>
    </row>
    <row r="82" spans="1:11" s="58" customFormat="1" x14ac:dyDescent="0.25">
      <c r="A82" s="10" t="s">
        <v>68</v>
      </c>
      <c r="B82" s="11"/>
      <c r="C82" s="11"/>
      <c r="D82" s="11"/>
      <c r="E82" s="13"/>
      <c r="F82" s="13"/>
      <c r="G82" s="13"/>
      <c r="H82" s="12"/>
      <c r="I82" s="12"/>
      <c r="J82" s="8"/>
      <c r="K82" s="9"/>
    </row>
    <row r="83" spans="1:11" s="58" customFormat="1" ht="15" customHeight="1" x14ac:dyDescent="0.25">
      <c r="A83" s="194" t="s">
        <v>91</v>
      </c>
      <c r="B83" s="195"/>
      <c r="C83" s="195"/>
      <c r="D83" s="195"/>
      <c r="E83" s="195"/>
      <c r="F83" s="195"/>
      <c r="G83" s="195"/>
      <c r="H83" s="195"/>
      <c r="I83" s="195"/>
      <c r="J83" s="195"/>
      <c r="K83" s="196"/>
    </row>
    <row r="84" spans="1:11" s="58" customFormat="1" ht="76.5" customHeight="1" x14ac:dyDescent="0.25">
      <c r="A84" s="194" t="s">
        <v>88</v>
      </c>
      <c r="B84" s="195"/>
      <c r="C84" s="195"/>
      <c r="D84" s="195"/>
      <c r="E84" s="195"/>
      <c r="F84" s="195"/>
      <c r="G84" s="195"/>
      <c r="H84" s="195"/>
      <c r="I84" s="195"/>
      <c r="J84" s="195"/>
      <c r="K84" s="196"/>
    </row>
    <row r="85" spans="1:11" s="58" customFormat="1" x14ac:dyDescent="0.25">
      <c r="A85" s="10" t="s">
        <v>69</v>
      </c>
      <c r="B85" s="11"/>
      <c r="C85" s="11"/>
      <c r="D85" s="11"/>
      <c r="E85" s="11"/>
      <c r="F85" s="12"/>
      <c r="G85" s="12"/>
      <c r="H85" s="8"/>
      <c r="I85" s="12"/>
      <c r="J85" s="8"/>
      <c r="K85" s="9"/>
    </row>
    <row r="86" spans="1:11" s="58" customFormat="1" x14ac:dyDescent="0.25">
      <c r="A86" s="10" t="s">
        <v>70</v>
      </c>
      <c r="B86" s="11"/>
      <c r="C86" s="11"/>
      <c r="D86" s="11"/>
      <c r="E86" s="11"/>
      <c r="F86" s="12"/>
      <c r="G86" s="13"/>
      <c r="H86" s="12"/>
      <c r="I86" s="8"/>
      <c r="J86" s="8"/>
      <c r="K86" s="9"/>
    </row>
    <row r="87" spans="1:11" s="58" customFormat="1" x14ac:dyDescent="0.25">
      <c r="A87" s="10" t="s">
        <v>71</v>
      </c>
      <c r="B87" s="11"/>
      <c r="C87" s="11"/>
      <c r="D87" s="11"/>
      <c r="E87" s="11"/>
      <c r="F87" s="12"/>
      <c r="G87" s="13"/>
      <c r="H87" s="12"/>
      <c r="I87" s="8"/>
      <c r="J87" s="8"/>
      <c r="K87" s="9"/>
    </row>
    <row r="88" spans="1:11" s="58" customFormat="1" x14ac:dyDescent="0.25">
      <c r="A88" s="10" t="s">
        <v>72</v>
      </c>
      <c r="B88" s="11"/>
      <c r="C88" s="11"/>
      <c r="D88" s="11"/>
      <c r="E88" s="11"/>
      <c r="F88" s="12"/>
      <c r="G88" s="12"/>
      <c r="H88" s="12"/>
      <c r="I88" s="8"/>
      <c r="J88" s="8"/>
      <c r="K88" s="9"/>
    </row>
    <row r="89" spans="1:11" s="6" customFormat="1" x14ac:dyDescent="0.25">
      <c r="A89" s="10" t="s">
        <v>71</v>
      </c>
      <c r="B89" s="11"/>
      <c r="C89" s="11"/>
      <c r="D89" s="11"/>
      <c r="E89" s="11"/>
      <c r="F89" s="12"/>
      <c r="G89" s="13"/>
      <c r="H89" s="12"/>
      <c r="I89" s="8"/>
      <c r="J89" s="8"/>
      <c r="K89" s="9"/>
    </row>
    <row r="90" spans="1:11" s="6" customFormat="1" x14ac:dyDescent="0.25">
      <c r="A90" s="10" t="s">
        <v>72</v>
      </c>
      <c r="B90" s="11"/>
      <c r="C90" s="11"/>
      <c r="D90" s="11"/>
      <c r="E90" s="11"/>
      <c r="F90" s="12"/>
      <c r="G90" s="12"/>
      <c r="H90" s="12"/>
      <c r="I90" s="8"/>
      <c r="J90" s="8"/>
      <c r="K90" s="9"/>
    </row>
    <row r="91" spans="1:11" s="6" customFormat="1" ht="15.75" thickBot="1" x14ac:dyDescent="0.3">
      <c r="A91" s="14" t="s">
        <v>73</v>
      </c>
      <c r="B91" s="15"/>
      <c r="C91" s="15"/>
      <c r="D91" s="15"/>
      <c r="E91" s="18"/>
      <c r="F91" s="18"/>
      <c r="G91" s="18"/>
      <c r="H91" s="18"/>
      <c r="I91" s="15"/>
      <c r="J91" s="16"/>
      <c r="K91" s="19"/>
    </row>
  </sheetData>
  <mergeCells count="14">
    <mergeCell ref="A84:K84"/>
    <mergeCell ref="A83:K83"/>
    <mergeCell ref="A6:I6"/>
    <mergeCell ref="A1:I1"/>
    <mergeCell ref="A2:I2"/>
    <mergeCell ref="A3:I3"/>
    <mergeCell ref="A4:I4"/>
    <mergeCell ref="A5:I5"/>
    <mergeCell ref="D7:E7"/>
    <mergeCell ref="A65:D65"/>
    <mergeCell ref="E66:F66"/>
    <mergeCell ref="A79:I79"/>
    <mergeCell ref="A80:K80"/>
    <mergeCell ref="A81:K81"/>
  </mergeCells>
  <hyperlinks>
    <hyperlink ref="A73" r:id="rId1" display="vasantgurukrupa@gmail.com"/>
  </hyperlinks>
  <pageMargins left="0.70866141732283472" right="0.70866141732283472" top="0.15748031496062992" bottom="0.35433070866141736" header="0.31496062992125984" footer="0.31496062992125984"/>
  <pageSetup paperSize="9" scale="51"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MAHARASHTRA</vt:lpstr>
      <vt:lpstr>DAMAN SILVASSA</vt:lpstr>
      <vt:lpstr>NILKAMAL</vt:lpstr>
      <vt:lpstr>SURAT</vt:lpstr>
      <vt:lpstr>WIMPLAST </vt:lpstr>
      <vt:lpstr>HAMILTON</vt:lpstr>
      <vt:lpstr>'DAMAN SILVASSA'!Print_Area</vt:lpstr>
      <vt:lpstr>HAMILTON!Print_Area</vt:lpstr>
      <vt:lpstr>MAHARASHTRA!Print_Area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NEW</cp:lastModifiedBy>
  <cp:lastPrinted>2025-06-09T10:22:42Z</cp:lastPrinted>
  <dcterms:created xsi:type="dcterms:W3CDTF">2021-09-01T09:19:12Z</dcterms:created>
  <dcterms:modified xsi:type="dcterms:W3CDTF">2025-08-01T11:57:24Z</dcterms:modified>
</cp:coreProperties>
</file>